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vost\ORSSP\SHARED\Forms_Active\Pre-Award Packet\"/>
    </mc:Choice>
  </mc:AlternateContent>
  <xr:revisionPtr revIDLastSave="0" documentId="10_ncr:100000_{AF68D339-95C5-48C3-A301-27119F7578B3}" xr6:coauthVersionLast="31" xr6:coauthVersionMax="31" xr10:uidLastSave="{00000000-0000-0000-0000-000000000000}"/>
  <bookViews>
    <workbookView xWindow="480" yWindow="30" windowWidth="18195" windowHeight="11310" xr2:uid="{00000000-000D-0000-FFFF-FFFF00000000}"/>
  </bookViews>
  <sheets>
    <sheet name="Private Budget Template" sheetId="1" r:id="rId1"/>
  </sheets>
  <definedNames>
    <definedName name="_xlnm.Print_Area" localSheetId="0">'Private Budget Template'!$A$1:$N$94</definedName>
  </definedNames>
  <calcPr calcId="179017"/>
</workbook>
</file>

<file path=xl/calcChain.xml><?xml version="1.0" encoding="utf-8"?>
<calcChain xmlns="http://schemas.openxmlformats.org/spreadsheetml/2006/main">
  <c r="E14" i="1" l="1"/>
  <c r="F14" i="1"/>
  <c r="G14" i="1"/>
  <c r="H14" i="1"/>
  <c r="A16" i="1"/>
  <c r="D16" i="1"/>
  <c r="E16" i="1"/>
  <c r="F16" i="1"/>
  <c r="G16" i="1"/>
  <c r="H16" i="1"/>
  <c r="D17" i="1"/>
  <c r="E17" i="1" s="1"/>
  <c r="F17" i="1" s="1"/>
  <c r="G17" i="1"/>
  <c r="H17" i="1"/>
  <c r="C18" i="1"/>
  <c r="D19" i="1"/>
  <c r="E19" i="1"/>
  <c r="F19" i="1"/>
  <c r="G19" i="1"/>
  <c r="H19" i="1"/>
  <c r="D20" i="1"/>
  <c r="E20" i="1" s="1"/>
  <c r="F20" i="1" s="1"/>
  <c r="G20" i="1"/>
  <c r="G21" i="1" s="1"/>
  <c r="H20" i="1"/>
  <c r="C21" i="1"/>
  <c r="D22" i="1"/>
  <c r="E22" i="1"/>
  <c r="F22" i="1"/>
  <c r="G22" i="1"/>
  <c r="H22" i="1"/>
  <c r="D23" i="1"/>
  <c r="D24" i="1" s="1"/>
  <c r="G23" i="1"/>
  <c r="H23" i="1"/>
  <c r="C24" i="1"/>
  <c r="D25" i="1"/>
  <c r="E25" i="1"/>
  <c r="F25" i="1"/>
  <c r="G25" i="1"/>
  <c r="H25" i="1"/>
  <c r="D26" i="1"/>
  <c r="E26" i="1"/>
  <c r="F26" i="1" s="1"/>
  <c r="G26" i="1"/>
  <c r="G27" i="1" s="1"/>
  <c r="H26" i="1"/>
  <c r="C27" i="1"/>
  <c r="A28" i="1"/>
  <c r="D28" i="1"/>
  <c r="E28" i="1"/>
  <c r="F28" i="1"/>
  <c r="G28" i="1"/>
  <c r="H28" i="1"/>
  <c r="D29" i="1"/>
  <c r="E29" i="1" s="1"/>
  <c r="F29" i="1" s="1"/>
  <c r="G29" i="1"/>
  <c r="H29" i="1"/>
  <c r="C30" i="1"/>
  <c r="D35" i="1"/>
  <c r="E35" i="1" s="1"/>
  <c r="F35" i="1" s="1"/>
  <c r="D36" i="1"/>
  <c r="D37" i="1"/>
  <c r="E37" i="1" s="1"/>
  <c r="F37" i="1" s="1"/>
  <c r="D38" i="1"/>
  <c r="E38" i="1" s="1"/>
  <c r="F38" i="1" s="1"/>
  <c r="I47" i="1"/>
  <c r="D48" i="1"/>
  <c r="E48" i="1"/>
  <c r="F48" i="1"/>
  <c r="G48" i="1"/>
  <c r="H48" i="1"/>
  <c r="I51" i="1"/>
  <c r="I52" i="1"/>
  <c r="D53" i="1"/>
  <c r="E53" i="1"/>
  <c r="F53" i="1"/>
  <c r="G53" i="1"/>
  <c r="H53" i="1"/>
  <c r="I56" i="1"/>
  <c r="I57" i="1"/>
  <c r="I58" i="1"/>
  <c r="I59" i="1"/>
  <c r="D60" i="1"/>
  <c r="E60" i="1"/>
  <c r="F60" i="1"/>
  <c r="G60" i="1"/>
  <c r="H60" i="1"/>
  <c r="I63" i="1"/>
  <c r="I64" i="1"/>
  <c r="I65" i="1"/>
  <c r="I66" i="1"/>
  <c r="D67" i="1"/>
  <c r="E67" i="1"/>
  <c r="F67" i="1"/>
  <c r="G67" i="1"/>
  <c r="H67" i="1"/>
  <c r="I69" i="1"/>
  <c r="I70" i="1"/>
  <c r="D71" i="1"/>
  <c r="E71" i="1"/>
  <c r="F71" i="1"/>
  <c r="G71" i="1"/>
  <c r="H71" i="1"/>
  <c r="I73" i="1"/>
  <c r="D74" i="1"/>
  <c r="I74" i="1" s="1"/>
  <c r="E74" i="1"/>
  <c r="F74" i="1"/>
  <c r="G74" i="1"/>
  <c r="H74" i="1"/>
  <c r="I76" i="1"/>
  <c r="D77" i="1"/>
  <c r="E77" i="1"/>
  <c r="F77" i="1"/>
  <c r="G77" i="1"/>
  <c r="H77" i="1"/>
  <c r="I79" i="1"/>
  <c r="D80" i="1"/>
  <c r="E80" i="1"/>
  <c r="F80" i="1"/>
  <c r="G80" i="1"/>
  <c r="H80" i="1"/>
  <c r="I85" i="1"/>
  <c r="I86" i="1"/>
  <c r="I87" i="1"/>
  <c r="I88" i="1"/>
  <c r="I89" i="1"/>
  <c r="D90" i="1"/>
  <c r="E90" i="1"/>
  <c r="F90" i="1"/>
  <c r="G90" i="1"/>
  <c r="H90" i="1"/>
  <c r="E30" i="1" l="1"/>
  <c r="I80" i="1"/>
  <c r="F82" i="1"/>
  <c r="E23" i="1"/>
  <c r="F23" i="1" s="1"/>
  <c r="F24" i="1" s="1"/>
  <c r="G82" i="1"/>
  <c r="E82" i="1"/>
  <c r="H82" i="1"/>
  <c r="I22" i="1"/>
  <c r="F18" i="1"/>
  <c r="G30" i="1"/>
  <c r="E27" i="1"/>
  <c r="H24" i="1"/>
  <c r="F21" i="1"/>
  <c r="E21" i="1"/>
  <c r="I17" i="1"/>
  <c r="E18" i="1"/>
  <c r="H18" i="1"/>
  <c r="I16" i="1"/>
  <c r="F36" i="1"/>
  <c r="F39" i="1" s="1"/>
  <c r="E39" i="1"/>
  <c r="I53" i="1"/>
  <c r="I26" i="1"/>
  <c r="F30" i="1"/>
  <c r="H27" i="1"/>
  <c r="I25" i="1"/>
  <c r="I20" i="1"/>
  <c r="D18" i="1"/>
  <c r="I77" i="1"/>
  <c r="D82" i="1"/>
  <c r="I67" i="1"/>
  <c r="D39" i="1"/>
  <c r="I29" i="1"/>
  <c r="G24" i="1"/>
  <c r="H21" i="1"/>
  <c r="I19" i="1"/>
  <c r="I90" i="1"/>
  <c r="I71" i="1"/>
  <c r="I60" i="1"/>
  <c r="I48" i="1"/>
  <c r="H30" i="1"/>
  <c r="I28" i="1"/>
  <c r="F27" i="1"/>
  <c r="G18" i="1"/>
  <c r="G38" i="1"/>
  <c r="H38" i="1" s="1"/>
  <c r="G37" i="1"/>
  <c r="H37" i="1" s="1"/>
  <c r="G35" i="1"/>
  <c r="D30" i="1"/>
  <c r="D27" i="1"/>
  <c r="D21" i="1"/>
  <c r="E24" i="1" l="1"/>
  <c r="I82" i="1"/>
  <c r="G36" i="1"/>
  <c r="H36" i="1" s="1"/>
  <c r="I23" i="1"/>
  <c r="I24" i="1" s="1"/>
  <c r="I27" i="1"/>
  <c r="G32" i="1"/>
  <c r="I18" i="1"/>
  <c r="I30" i="1"/>
  <c r="D32" i="1"/>
  <c r="D42" i="1" s="1"/>
  <c r="E32" i="1"/>
  <c r="E42" i="1" s="1"/>
  <c r="E43" i="1" s="1"/>
  <c r="E92" i="1" s="1"/>
  <c r="E93" i="1" s="1"/>
  <c r="I21" i="1"/>
  <c r="F32" i="1"/>
  <c r="F42" i="1" s="1"/>
  <c r="F43" i="1" s="1"/>
  <c r="F92" i="1" s="1"/>
  <c r="F93" i="1" s="1"/>
  <c r="H32" i="1"/>
  <c r="H42" i="1" s="1"/>
  <c r="H43" i="1" s="1"/>
  <c r="G42" i="1"/>
  <c r="G43" i="1" s="1"/>
  <c r="H35" i="1"/>
  <c r="G39" i="1"/>
  <c r="I37" i="1"/>
  <c r="I38" i="1"/>
  <c r="I36" i="1" l="1"/>
  <c r="G92" i="1"/>
  <c r="G93" i="1" s="1"/>
  <c r="I32" i="1"/>
  <c r="H39" i="1"/>
  <c r="I39" i="1" s="1"/>
  <c r="I35" i="1"/>
  <c r="D43" i="1"/>
  <c r="I42" i="1"/>
  <c r="I43" i="1" l="1"/>
  <c r="D92" i="1"/>
  <c r="D93" i="1" s="1"/>
  <c r="H92" i="1"/>
  <c r="H93" i="1" s="1"/>
  <c r="I92" i="1" l="1"/>
  <c r="D94" i="1"/>
  <c r="E94" i="1" l="1"/>
  <c r="F94" i="1" l="1"/>
  <c r="G94" i="1" l="1"/>
  <c r="H94" i="1" l="1"/>
  <c r="I93" i="1"/>
  <c r="I94" i="1" s="1"/>
</calcChain>
</file>

<file path=xl/sharedStrings.xml><?xml version="1.0" encoding="utf-8"?>
<sst xmlns="http://schemas.openxmlformats.org/spreadsheetml/2006/main" count="104" uniqueCount="87">
  <si>
    <t>K. Total Costs</t>
  </si>
  <si>
    <t>J. Indirect Costs (IDC)</t>
  </si>
  <si>
    <t>I. Total Direct Costs</t>
  </si>
  <si>
    <t>Total Sub-Awards</t>
  </si>
  <si>
    <t>Sub-Award 5</t>
  </si>
  <si>
    <t xml:space="preserve">Sub-Award 4 </t>
  </si>
  <si>
    <t>Sub-Award 3</t>
  </si>
  <si>
    <t>Sub-Award 2</t>
  </si>
  <si>
    <t>Sub-Award 1</t>
  </si>
  <si>
    <t>H. Sub-Award</t>
  </si>
  <si>
    <t>Total Other Direct Cost</t>
  </si>
  <si>
    <t>Subtotal Tuition/Scholarships</t>
  </si>
  <si>
    <t>Tuition/Scholarships</t>
  </si>
  <si>
    <t>Subtotal Rental Costs</t>
  </si>
  <si>
    <t>Rental Costs</t>
  </si>
  <si>
    <t>Subtotal Computer Services</t>
  </si>
  <si>
    <t>Computer Services</t>
  </si>
  <si>
    <t>Subtotal Consultants</t>
  </si>
  <si>
    <t>Consultant 2</t>
  </si>
  <si>
    <t>Consultant 1</t>
  </si>
  <si>
    <t>Subtotal Supplies/Other</t>
  </si>
  <si>
    <t>Other</t>
  </si>
  <si>
    <t>Publication and Documentation</t>
  </si>
  <si>
    <t>Materials/Supplies</t>
  </si>
  <si>
    <t>G. Other Direct Cost</t>
  </si>
  <si>
    <t>Total Participant Support</t>
  </si>
  <si>
    <t>Subsistence</t>
  </si>
  <si>
    <t>Participant/Student Travel</t>
  </si>
  <si>
    <t>Participant/Student Stipends</t>
  </si>
  <si>
    <t>F. Participant Support</t>
  </si>
  <si>
    <t>Total Travel</t>
  </si>
  <si>
    <t>Foreign Travel</t>
  </si>
  <si>
    <t>Domestic Travel</t>
  </si>
  <si>
    <t>E. Travel</t>
  </si>
  <si>
    <t>Total Equipment</t>
  </si>
  <si>
    <t>Equipment</t>
  </si>
  <si>
    <t>D. Equipment</t>
  </si>
  <si>
    <t>**Seattle University's federally negotiated fringe benefit rate is 28.4%; this applies to both federal and private grants.</t>
  </si>
  <si>
    <t>Total Key Personnel (Fringe)</t>
  </si>
  <si>
    <t>Key Personnel (28.4%)*</t>
  </si>
  <si>
    <t>C. Fringe Benefits*</t>
  </si>
  <si>
    <t>Total Student Wages</t>
  </si>
  <si>
    <t xml:space="preserve">Level 4 </t>
  </si>
  <si>
    <t>Students Level 4</t>
  </si>
  <si>
    <t xml:space="preserve">Level 3 </t>
  </si>
  <si>
    <t>Students Level 3</t>
  </si>
  <si>
    <t xml:space="preserve">Level 2 </t>
  </si>
  <si>
    <t>Students Level 2</t>
  </si>
  <si>
    <t xml:space="preserve">Level 1 </t>
  </si>
  <si>
    <t>Students Level 1</t>
  </si>
  <si>
    <t>Level</t>
  </si>
  <si>
    <t>#Students</t>
  </si>
  <si>
    <t>#Wks</t>
  </si>
  <si>
    <t>Hrs/Wk</t>
  </si>
  <si>
    <t>Rate/Hr</t>
  </si>
  <si>
    <t>B. Student Wages</t>
  </si>
  <si>
    <t>Total Key Personnel (Salary)</t>
  </si>
  <si>
    <t>Subtotal</t>
  </si>
  <si>
    <t>Summer</t>
  </si>
  <si>
    <t>AY/ACAD</t>
  </si>
  <si>
    <t>Co-PI</t>
  </si>
  <si>
    <t>A. Key Personnel Salaries</t>
  </si>
  <si>
    <t>Total</t>
  </si>
  <si>
    <t>Year 1</t>
  </si>
  <si>
    <t>*Note: One academic course release is equivalent to 14.29% FTE or 1/7 of faculty time</t>
  </si>
  <si>
    <t>Cost of Living Adjustment (COLA)'</t>
  </si>
  <si>
    <t>PI/PD</t>
  </si>
  <si>
    <t># Years</t>
  </si>
  <si>
    <t>Summer FTE</t>
  </si>
  <si>
    <t>#Months</t>
  </si>
  <si>
    <t>Y5</t>
  </si>
  <si>
    <t>Y4</t>
  </si>
  <si>
    <t>Y3</t>
  </si>
  <si>
    <t>Y2</t>
  </si>
  <si>
    <t>Y1</t>
  </si>
  <si>
    <t>Institutional Base Salary</t>
  </si>
  <si>
    <t>Name</t>
  </si>
  <si>
    <t>Role/Title</t>
  </si>
  <si>
    <t xml:space="preserve">Summer Effort </t>
  </si>
  <si>
    <t>AY or ACAD % FTE (Course Release)*</t>
  </si>
  <si>
    <t>Key Personnel</t>
  </si>
  <si>
    <t>starting date-ending date</t>
  </si>
  <si>
    <t>Title of Project</t>
  </si>
  <si>
    <t>Admin</t>
  </si>
  <si>
    <t>Project Manager</t>
  </si>
  <si>
    <t>Faculty</t>
  </si>
  <si>
    <t>Student Wages, FY18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</si>
</sst>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_);_(&quot;$&quot;* \(#,##0.00\);_(&quot;$&quot;* &quot;-&quot;_);_(@_)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42" fontId="3" fillId="0" borderId="0" xfId="0" applyNumberFormat="1" applyFont="1" applyProtection="1">
      <protection locked="0"/>
    </xf>
    <xf numFmtId="42" fontId="3" fillId="0" borderId="0" xfId="1" applyNumberFormat="1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>
      <alignment wrapText="1"/>
    </xf>
    <xf numFmtId="0" fontId="5" fillId="0" borderId="0" xfId="0" applyFont="1" applyAlignment="1" applyProtection="1">
      <alignment wrapText="1"/>
      <protection locked="0"/>
    </xf>
    <xf numFmtId="42" fontId="4" fillId="0" borderId="0" xfId="0" applyNumberFormat="1" applyFont="1" applyProtection="1"/>
    <xf numFmtId="42" fontId="4" fillId="0" borderId="0" xfId="1" applyNumberFormat="1" applyFont="1" applyProtection="1"/>
    <xf numFmtId="0" fontId="4" fillId="0" borderId="0" xfId="0" applyFont="1" applyProtection="1"/>
    <xf numFmtId="44" fontId="4" fillId="0" borderId="0" xfId="0" applyNumberFormat="1" applyFont="1" applyProtection="1">
      <protection locked="0"/>
    </xf>
    <xf numFmtId="42" fontId="3" fillId="0" borderId="1" xfId="0" applyNumberFormat="1" applyFont="1" applyBorder="1" applyProtection="1"/>
    <xf numFmtId="42" fontId="3" fillId="0" borderId="1" xfId="1" applyNumberFormat="1" applyFont="1" applyBorder="1" applyProtection="1"/>
    <xf numFmtId="0" fontId="4" fillId="0" borderId="1" xfId="0" applyFont="1" applyBorder="1" applyProtection="1"/>
    <xf numFmtId="0" fontId="4" fillId="0" borderId="0" xfId="0" applyFont="1" applyBorder="1" applyProtection="1"/>
    <xf numFmtId="42" fontId="4" fillId="0" borderId="0" xfId="0" applyNumberFormat="1" applyFont="1" applyBorder="1" applyProtection="1"/>
    <xf numFmtId="42" fontId="4" fillId="0" borderId="0" xfId="0" applyNumberFormat="1" applyFont="1" applyProtection="1">
      <protection locked="0"/>
    </xf>
    <xf numFmtId="0" fontId="4" fillId="0" borderId="0" xfId="0" applyFont="1" applyFill="1" applyProtection="1">
      <protection locked="0"/>
    </xf>
    <xf numFmtId="42" fontId="4" fillId="0" borderId="0" xfId="1" applyNumberFormat="1" applyFont="1" applyProtection="1">
      <protection locked="0"/>
    </xf>
    <xf numFmtId="42" fontId="4" fillId="0" borderId="0" xfId="1" applyNumberFormat="1" applyFont="1" applyFill="1" applyProtection="1"/>
    <xf numFmtId="42" fontId="3" fillId="0" borderId="2" xfId="0" applyNumberFormat="1" applyFont="1" applyBorder="1" applyProtection="1"/>
    <xf numFmtId="42" fontId="3" fillId="0" borderId="2" xfId="1" applyNumberFormat="1" applyFont="1" applyBorder="1" applyProtection="1"/>
    <xf numFmtId="0" fontId="3" fillId="0" borderId="2" xfId="0" applyFont="1" applyBorder="1" applyProtection="1"/>
    <xf numFmtId="42" fontId="3" fillId="0" borderId="0" xfId="0" applyNumberFormat="1" applyFont="1" applyBorder="1" applyProtection="1"/>
    <xf numFmtId="42" fontId="3" fillId="0" borderId="0" xfId="1" applyNumberFormat="1" applyFont="1" applyProtection="1"/>
    <xf numFmtId="0" fontId="3" fillId="0" borderId="0" xfId="0" applyFont="1" applyProtection="1"/>
    <xf numFmtId="0" fontId="4" fillId="0" borderId="0" xfId="0" applyFont="1" applyFill="1" applyAlignment="1" applyProtection="1">
      <alignment horizontal="center"/>
      <protection locked="0"/>
    </xf>
    <xf numFmtId="42" fontId="4" fillId="0" borderId="0" xfId="1" applyNumberFormat="1" applyFont="1" applyFill="1" applyAlignment="1" applyProtection="1">
      <alignment horizontal="center"/>
    </xf>
    <xf numFmtId="42" fontId="4" fillId="0" borderId="2" xfId="0" applyNumberFormat="1" applyFont="1" applyBorder="1" applyProtection="1"/>
    <xf numFmtId="42" fontId="4" fillId="0" borderId="2" xfId="1" applyNumberFormat="1" applyFont="1" applyBorder="1" applyProtection="1"/>
    <xf numFmtId="0" fontId="4" fillId="0" borderId="2" xfId="0" applyFont="1" applyBorder="1" applyProtection="1"/>
    <xf numFmtId="42" fontId="4" fillId="2" borderId="0" xfId="0" applyNumberFormat="1" applyFont="1" applyFill="1" applyProtection="1"/>
    <xf numFmtId="42" fontId="4" fillId="2" borderId="0" xfId="1" applyNumberFormat="1" applyFont="1" applyFill="1" applyProtection="1"/>
    <xf numFmtId="0" fontId="4" fillId="2" borderId="0" xfId="0" applyFont="1" applyFill="1" applyProtection="1"/>
    <xf numFmtId="42" fontId="3" fillId="0" borderId="0" xfId="1" applyNumberFormat="1" applyFont="1" applyBorder="1" applyProtection="1"/>
    <xf numFmtId="0" fontId="3" fillId="0" borderId="0" xfId="0" applyFont="1" applyBorder="1" applyProtection="1"/>
    <xf numFmtId="42" fontId="4" fillId="0" borderId="0" xfId="0" applyNumberFormat="1" applyFont="1" applyFill="1" applyProtection="1"/>
    <xf numFmtId="0" fontId="4" fillId="0" borderId="0" xfId="0" applyFont="1" applyFill="1" applyProtection="1"/>
    <xf numFmtId="0" fontId="3" fillId="0" borderId="0" xfId="0" applyFont="1" applyBorder="1" applyProtection="1">
      <protection locked="0"/>
    </xf>
    <xf numFmtId="10" fontId="4" fillId="0" borderId="0" xfId="0" applyNumberFormat="1" applyFont="1" applyProtection="1"/>
    <xf numFmtId="164" fontId="3" fillId="0" borderId="0" xfId="1" applyNumberFormat="1" applyFont="1" applyBorder="1" applyProtection="1">
      <protection locked="0"/>
    </xf>
    <xf numFmtId="164" fontId="3" fillId="0" borderId="0" xfId="1" applyNumberFormat="1" applyFont="1" applyBorder="1" applyAlignment="1" applyProtection="1">
      <alignment horizontal="left"/>
      <protection locked="0"/>
    </xf>
    <xf numFmtId="42" fontId="3" fillId="0" borderId="2" xfId="1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42" fontId="3" fillId="0" borderId="0" xfId="0" applyNumberFormat="1" applyFont="1" applyProtection="1"/>
    <xf numFmtId="42" fontId="3" fillId="0" borderId="0" xfId="1" applyNumberFormat="1" applyFont="1" applyBorder="1" applyProtection="1">
      <protection locked="0"/>
    </xf>
    <xf numFmtId="164" fontId="5" fillId="0" borderId="0" xfId="0" applyNumberFormat="1" applyFont="1" applyProtection="1">
      <protection locked="0"/>
    </xf>
    <xf numFmtId="42" fontId="5" fillId="0" borderId="0" xfId="0" applyNumberFormat="1" applyFont="1" applyProtection="1">
      <protection locked="0"/>
    </xf>
    <xf numFmtId="165" fontId="4" fillId="0" borderId="0" xfId="0" applyNumberFormat="1" applyFont="1" applyProtection="1"/>
    <xf numFmtId="165" fontId="4" fillId="0" borderId="0" xfId="1" applyNumberFormat="1" applyFont="1" applyProtection="1"/>
    <xf numFmtId="165" fontId="3" fillId="0" borderId="2" xfId="0" applyNumberFormat="1" applyFont="1" applyBorder="1" applyProtection="1"/>
    <xf numFmtId="165" fontId="3" fillId="0" borderId="2" xfId="1" applyNumberFormat="1" applyFont="1" applyBorder="1" applyProtection="1"/>
    <xf numFmtId="10" fontId="4" fillId="0" borderId="0" xfId="0" applyNumberFormat="1" applyFont="1" applyAlignment="1" applyProtection="1">
      <alignment horizontal="center"/>
      <protection locked="0"/>
    </xf>
    <xf numFmtId="44" fontId="3" fillId="0" borderId="0" xfId="0" applyNumberFormat="1" applyFont="1" applyProtection="1"/>
    <xf numFmtId="0" fontId="3" fillId="3" borderId="0" xfId="0" applyFont="1" applyFill="1" applyAlignment="1" applyProtection="1">
      <alignment horizontal="left" vertical="top"/>
      <protection locked="0"/>
    </xf>
    <xf numFmtId="166" fontId="3" fillId="3" borderId="0" xfId="0" applyNumberFormat="1" applyFont="1" applyFill="1" applyAlignment="1" applyProtection="1">
      <alignment horizontal="left" vertical="top"/>
      <protection locked="0"/>
    </xf>
    <xf numFmtId="2" fontId="3" fillId="3" borderId="0" xfId="0" applyNumberFormat="1" applyFont="1" applyFill="1" applyAlignment="1" applyProtection="1">
      <alignment horizontal="left" vertical="top"/>
      <protection locked="0"/>
    </xf>
    <xf numFmtId="44" fontId="4" fillId="3" borderId="0" xfId="0" applyNumberFormat="1" applyFont="1" applyFill="1" applyAlignment="1" applyProtection="1">
      <alignment horizontal="left" vertical="top"/>
    </xf>
    <xf numFmtId="165" fontId="3" fillId="0" borderId="2" xfId="1" applyNumberFormat="1" applyFont="1" applyBorder="1" applyProtection="1">
      <protection locked="0"/>
    </xf>
    <xf numFmtId="165" fontId="3" fillId="0" borderId="0" xfId="1" applyNumberFormat="1" applyFont="1" applyBorder="1" applyProtection="1"/>
    <xf numFmtId="165" fontId="3" fillId="0" borderId="0" xfId="1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 vertical="top" wrapText="1"/>
      <protection locked="0"/>
    </xf>
    <xf numFmtId="42" fontId="4" fillId="3" borderId="0" xfId="0" applyNumberFormat="1" applyFont="1" applyFill="1" applyAlignment="1" applyProtection="1">
      <alignment horizontal="left" vertical="top" wrapText="1"/>
      <protection locked="0"/>
    </xf>
    <xf numFmtId="42" fontId="4" fillId="0" borderId="0" xfId="0" applyNumberFormat="1" applyFont="1" applyAlignment="1" applyProtection="1">
      <alignment horizontal="left"/>
      <protection locked="0"/>
    </xf>
    <xf numFmtId="42" fontId="3" fillId="0" borderId="0" xfId="1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3" borderId="0" xfId="0" applyFont="1" applyFill="1" applyAlignment="1" applyProtection="1">
      <alignment vertical="top"/>
      <protection locked="0"/>
    </xf>
    <xf numFmtId="0" fontId="7" fillId="3" borderId="0" xfId="0" applyFont="1" applyFill="1" applyAlignment="1" applyProtection="1">
      <alignment horizontal="left" vertical="top"/>
      <protection locked="0"/>
    </xf>
    <xf numFmtId="164" fontId="4" fillId="0" borderId="0" xfId="0" applyNumberFormat="1" applyFont="1" applyProtection="1">
      <protection locked="0"/>
    </xf>
    <xf numFmtId="164" fontId="4" fillId="0" borderId="0" xfId="1" applyNumberFormat="1" applyFont="1" applyAlignment="1" applyProtection="1">
      <alignment horizontal="left"/>
    </xf>
    <xf numFmtId="44" fontId="3" fillId="0" borderId="2" xfId="1" applyFont="1" applyBorder="1" applyAlignment="1" applyProtection="1">
      <alignment horizontal="left"/>
    </xf>
    <xf numFmtId="0" fontId="4" fillId="0" borderId="2" xfId="0" applyFont="1" applyBorder="1" applyProtection="1">
      <protection locked="0"/>
    </xf>
    <xf numFmtId="44" fontId="4" fillId="2" borderId="0" xfId="1" applyFont="1" applyFill="1" applyBorder="1" applyAlignment="1" applyProtection="1">
      <alignment horizontal="left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44" fontId="3" fillId="4" borderId="0" xfId="1" applyFont="1" applyFill="1" applyBorder="1" applyAlignment="1" applyProtection="1">
      <alignment horizontal="left"/>
    </xf>
    <xf numFmtId="0" fontId="4" fillId="4" borderId="0" xfId="0" applyFont="1" applyFill="1" applyProtection="1"/>
    <xf numFmtId="0" fontId="3" fillId="4" borderId="0" xfId="0" applyFont="1" applyFill="1" applyProtection="1">
      <protection locked="0"/>
    </xf>
    <xf numFmtId="44" fontId="3" fillId="0" borderId="0" xfId="1" applyFont="1" applyBorder="1" applyAlignment="1" applyProtection="1">
      <alignment horizontal="left"/>
    </xf>
    <xf numFmtId="0" fontId="3" fillId="4" borderId="0" xfId="0" applyFont="1" applyFill="1" applyProtection="1"/>
    <xf numFmtId="44" fontId="3" fillId="0" borderId="0" xfId="1" applyFont="1" applyAlignment="1" applyProtection="1">
      <alignment horizontal="left"/>
    </xf>
    <xf numFmtId="0" fontId="3" fillId="0" borderId="0" xfId="0" applyFont="1" applyAlignment="1" applyProtection="1">
      <alignment horizontal="center"/>
      <protection locked="0"/>
    </xf>
    <xf numFmtId="44" fontId="3" fillId="0" borderId="0" xfId="0" applyNumberFormat="1" applyFont="1" applyAlignment="1" applyProtection="1">
      <alignment horizontal="center"/>
      <protection locked="0"/>
    </xf>
    <xf numFmtId="42" fontId="4" fillId="0" borderId="0" xfId="0" applyNumberFormat="1" applyFont="1" applyBorder="1" applyAlignment="1" applyProtection="1">
      <alignment horizontal="center"/>
    </xf>
    <xf numFmtId="42" fontId="4" fillId="0" borderId="2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10" fontId="5" fillId="0" borderId="0" xfId="1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2" fontId="4" fillId="0" borderId="0" xfId="1" applyNumberFormat="1" applyFont="1" applyAlignment="1" applyProtection="1">
      <alignment horizontal="left"/>
    </xf>
    <xf numFmtId="1" fontId="3" fillId="0" borderId="0" xfId="0" applyNumberFormat="1" applyFont="1" applyProtection="1">
      <protection locked="0"/>
    </xf>
    <xf numFmtId="10" fontId="3" fillId="0" borderId="0" xfId="1" applyNumberFormat="1" applyFont="1" applyProtection="1">
      <protection locked="0"/>
    </xf>
    <xf numFmtId="2" fontId="3" fillId="0" borderId="0" xfId="1" applyNumberFormat="1" applyFont="1" applyProtection="1">
      <protection locked="0"/>
    </xf>
    <xf numFmtId="10" fontId="3" fillId="0" borderId="0" xfId="0" applyNumberFormat="1" applyFont="1" applyProtection="1">
      <protection locked="0"/>
    </xf>
    <xf numFmtId="1" fontId="3" fillId="5" borderId="0" xfId="0" applyNumberFormat="1" applyFont="1" applyFill="1" applyAlignment="1" applyProtection="1">
      <alignment horizontal="center"/>
      <protection locked="0"/>
    </xf>
    <xf numFmtId="10" fontId="3" fillId="6" borderId="0" xfId="1" applyNumberFormat="1" applyFont="1" applyFill="1" applyProtection="1">
      <protection locked="0"/>
    </xf>
    <xf numFmtId="2" fontId="3" fillId="6" borderId="0" xfId="0" applyNumberFormat="1" applyFont="1" applyFill="1" applyProtection="1">
      <protection locked="0"/>
    </xf>
    <xf numFmtId="10" fontId="3" fillId="7" borderId="0" xfId="0" applyNumberFormat="1" applyFont="1" applyFill="1" applyProtection="1">
      <protection locked="0"/>
    </xf>
    <xf numFmtId="42" fontId="3" fillId="8" borderId="0" xfId="1" applyNumberFormat="1" applyFont="1" applyFill="1" applyProtection="1">
      <protection locked="0"/>
    </xf>
    <xf numFmtId="0" fontId="3" fillId="9" borderId="0" xfId="0" applyFont="1" applyFill="1" applyProtection="1">
      <protection locked="0"/>
    </xf>
    <xf numFmtId="0" fontId="3" fillId="10" borderId="0" xfId="0" applyFont="1" applyFill="1" applyProtection="1">
      <protection locked="0"/>
    </xf>
    <xf numFmtId="164" fontId="4" fillId="0" borderId="0" xfId="0" applyNumberFormat="1" applyFont="1" applyBorder="1" applyAlignment="1" applyProtection="1">
      <alignment horizontal="center" wrapText="1"/>
      <protection locked="0"/>
    </xf>
    <xf numFmtId="164" fontId="4" fillId="5" borderId="2" xfId="0" applyNumberFormat="1" applyFont="1" applyFill="1" applyBorder="1" applyAlignment="1" applyProtection="1">
      <alignment horizontal="center" wrapText="1"/>
      <protection locked="0"/>
    </xf>
    <xf numFmtId="42" fontId="4" fillId="6" borderId="2" xfId="0" applyNumberFormat="1" applyFont="1" applyFill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42" fontId="4" fillId="7" borderId="2" xfId="0" applyNumberFormat="1" applyFont="1" applyFill="1" applyBorder="1" applyAlignment="1" applyProtection="1">
      <alignment horizontal="center"/>
      <protection locked="0"/>
    </xf>
    <xf numFmtId="42" fontId="4" fillId="8" borderId="2" xfId="0" applyNumberFormat="1" applyFont="1" applyFill="1" applyBorder="1" applyAlignment="1" applyProtection="1">
      <alignment horizontal="center"/>
      <protection locked="0"/>
    </xf>
    <xf numFmtId="0" fontId="4" fillId="9" borderId="2" xfId="0" applyFont="1" applyFill="1" applyBorder="1" applyAlignment="1" applyProtection="1">
      <alignment horizontal="center"/>
      <protection locked="0"/>
    </xf>
    <xf numFmtId="0" fontId="4" fillId="10" borderId="2" xfId="0" applyFont="1" applyFill="1" applyBorder="1" applyAlignment="1" applyProtection="1">
      <alignment horizontal="center"/>
      <protection locked="0"/>
    </xf>
    <xf numFmtId="0" fontId="3" fillId="5" borderId="0" xfId="0" applyFont="1" applyFill="1" applyProtection="1">
      <protection locked="0"/>
    </xf>
    <xf numFmtId="42" fontId="4" fillId="8" borderId="0" xfId="0" applyNumberFormat="1" applyFont="1" applyFill="1" applyAlignment="1" applyProtection="1">
      <alignment horizontal="center"/>
      <protection locked="0"/>
    </xf>
    <xf numFmtId="0" fontId="7" fillId="10" borderId="0" xfId="0" applyFont="1" applyFill="1" applyProtection="1">
      <protection locked="0"/>
    </xf>
    <xf numFmtId="0" fontId="0" fillId="0" borderId="0" xfId="0" applyAlignment="1">
      <alignment horizontal="center"/>
    </xf>
    <xf numFmtId="42" fontId="4" fillId="0" borderId="0" xfId="0" applyNumberFormat="1" applyFont="1" applyAlignment="1" applyProtection="1">
      <alignment horizontal="center"/>
      <protection locked="0"/>
    </xf>
    <xf numFmtId="10" fontId="4" fillId="11" borderId="1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>
      <alignment wrapText="1"/>
    </xf>
    <xf numFmtId="42" fontId="4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42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7" borderId="0" xfId="0" applyFont="1" applyFill="1" applyAlignment="1">
      <alignment horizontal="center"/>
    </xf>
    <xf numFmtId="164" fontId="4" fillId="6" borderId="0" xfId="0" applyNumberFormat="1" applyFont="1" applyFill="1" applyAlignment="1" applyProtection="1">
      <alignment horizontal="center"/>
      <protection locked="0"/>
    </xf>
    <xf numFmtId="0" fontId="2" fillId="6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8"/>
  <sheetViews>
    <sheetView tabSelected="1" workbookViewId="0">
      <selection activeCell="K42" sqref="K42"/>
    </sheetView>
  </sheetViews>
  <sheetFormatPr defaultColWidth="8.85546875" defaultRowHeight="12.75" x14ac:dyDescent="0.2"/>
  <cols>
    <col min="1" max="1" width="15.85546875" style="1" customWidth="1"/>
    <col min="2" max="2" width="12.140625" style="1" customWidth="1"/>
    <col min="3" max="3" width="26.42578125" style="1" customWidth="1"/>
    <col min="4" max="6" width="13.7109375" style="3" customWidth="1"/>
    <col min="7" max="9" width="13.7109375" style="2" customWidth="1"/>
    <col min="10" max="10" width="17.7109375" style="2" customWidth="1"/>
    <col min="11" max="11" width="9.85546875" style="1" customWidth="1"/>
    <col min="12" max="12" width="11.85546875" style="1" customWidth="1"/>
    <col min="13" max="13" width="9.85546875" style="1" bestFit="1" customWidth="1"/>
    <col min="14" max="14" width="7.28515625" style="1" bestFit="1" customWidth="1"/>
    <col min="15" max="16384" width="8.85546875" style="1"/>
  </cols>
  <sheetData>
    <row r="1" spans="1:14" ht="27.75" customHeight="1" x14ac:dyDescent="0.25">
      <c r="D1" s="121" t="s">
        <v>82</v>
      </c>
      <c r="E1" s="122"/>
    </row>
    <row r="2" spans="1:14" ht="15" x14ac:dyDescent="0.25">
      <c r="D2" s="123" t="s">
        <v>81</v>
      </c>
      <c r="E2" s="124"/>
    </row>
    <row r="3" spans="1:14" ht="15" x14ac:dyDescent="0.25">
      <c r="D3" s="117"/>
      <c r="E3" s="116"/>
    </row>
    <row r="4" spans="1:14" ht="15" x14ac:dyDescent="0.25">
      <c r="A4" s="115" t="s">
        <v>80</v>
      </c>
      <c r="B4" s="103"/>
      <c r="C4" s="114"/>
      <c r="D4" s="125" t="s">
        <v>79</v>
      </c>
      <c r="E4" s="125"/>
      <c r="F4" s="125"/>
      <c r="G4" s="125"/>
      <c r="H4" s="125"/>
      <c r="I4" s="126" t="s">
        <v>78</v>
      </c>
      <c r="J4" s="127"/>
      <c r="K4" s="113"/>
    </row>
    <row r="5" spans="1:14" s="6" customFormat="1" x14ac:dyDescent="0.2">
      <c r="A5" s="112" t="s">
        <v>77</v>
      </c>
      <c r="B5" s="111" t="s">
        <v>76</v>
      </c>
      <c r="C5" s="110" t="s">
        <v>75</v>
      </c>
      <c r="D5" s="109" t="s">
        <v>74</v>
      </c>
      <c r="E5" s="109" t="s">
        <v>73</v>
      </c>
      <c r="F5" s="109" t="s">
        <v>72</v>
      </c>
      <c r="G5" s="109" t="s">
        <v>71</v>
      </c>
      <c r="H5" s="109" t="s">
        <v>70</v>
      </c>
      <c r="I5" s="108" t="s">
        <v>69</v>
      </c>
      <c r="J5" s="107" t="s">
        <v>68</v>
      </c>
      <c r="K5" s="106" t="s">
        <v>67</v>
      </c>
      <c r="L5" s="105"/>
      <c r="M5" s="105"/>
    </row>
    <row r="6" spans="1:14" x14ac:dyDescent="0.2">
      <c r="A6" s="104" t="s">
        <v>66</v>
      </c>
      <c r="B6" s="103"/>
      <c r="C6" s="102"/>
      <c r="D6" s="101"/>
      <c r="E6" s="101"/>
      <c r="F6" s="101"/>
      <c r="G6" s="101"/>
      <c r="H6" s="101"/>
      <c r="I6" s="100"/>
      <c r="J6" s="99">
        <v>1</v>
      </c>
      <c r="K6" s="98"/>
      <c r="L6" s="94"/>
      <c r="M6" s="94"/>
    </row>
    <row r="7" spans="1:14" x14ac:dyDescent="0.2">
      <c r="A7" s="104" t="s">
        <v>85</v>
      </c>
      <c r="B7" s="103"/>
      <c r="C7" s="102"/>
      <c r="D7" s="101"/>
      <c r="E7" s="101"/>
      <c r="F7" s="101"/>
      <c r="G7" s="101"/>
      <c r="H7" s="101"/>
      <c r="I7" s="100"/>
      <c r="J7" s="99">
        <v>1</v>
      </c>
      <c r="K7" s="98"/>
      <c r="L7" s="94"/>
      <c r="M7" s="94"/>
    </row>
    <row r="8" spans="1:14" x14ac:dyDescent="0.2">
      <c r="A8" s="104" t="s">
        <v>85</v>
      </c>
      <c r="B8" s="103"/>
      <c r="C8" s="102"/>
      <c r="D8" s="101"/>
      <c r="E8" s="101"/>
      <c r="F8" s="101"/>
      <c r="G8" s="101"/>
      <c r="H8" s="101"/>
      <c r="I8" s="100"/>
      <c r="J8" s="99">
        <v>1</v>
      </c>
      <c r="K8" s="98"/>
      <c r="L8" s="94"/>
      <c r="M8" s="94"/>
    </row>
    <row r="9" spans="1:14" x14ac:dyDescent="0.2">
      <c r="A9" s="104" t="s">
        <v>83</v>
      </c>
      <c r="B9" s="103"/>
      <c r="C9" s="102"/>
      <c r="D9" s="101"/>
      <c r="E9" s="101"/>
      <c r="F9" s="101"/>
      <c r="G9" s="101"/>
      <c r="H9" s="101"/>
      <c r="I9" s="100"/>
      <c r="J9" s="99">
        <v>1</v>
      </c>
      <c r="K9" s="98"/>
      <c r="L9" s="94"/>
      <c r="M9" s="94"/>
    </row>
    <row r="10" spans="1:14" x14ac:dyDescent="0.2">
      <c r="A10" s="104" t="s">
        <v>84</v>
      </c>
      <c r="B10" s="103"/>
      <c r="C10" s="102"/>
      <c r="D10" s="101"/>
      <c r="E10" s="101"/>
      <c r="F10" s="101"/>
      <c r="G10" s="101"/>
      <c r="H10" s="101"/>
      <c r="I10" s="100"/>
      <c r="J10" s="99">
        <v>1</v>
      </c>
      <c r="K10" s="98"/>
      <c r="L10" s="94"/>
      <c r="M10" s="94"/>
    </row>
    <row r="11" spans="1:14" x14ac:dyDescent="0.2">
      <c r="D11" s="4"/>
      <c r="E11" s="97"/>
      <c r="F11" s="97"/>
      <c r="G11" s="97"/>
      <c r="H11" s="97"/>
      <c r="I11" s="97"/>
      <c r="J11" s="96"/>
      <c r="K11" s="95"/>
      <c r="L11" s="94"/>
      <c r="M11" s="94"/>
      <c r="N11" s="94"/>
    </row>
    <row r="12" spans="1:14" ht="15" x14ac:dyDescent="0.25">
      <c r="B12" s="128" t="s">
        <v>65</v>
      </c>
      <c r="C12" s="129"/>
      <c r="D12" s="93">
        <v>1.03</v>
      </c>
      <c r="E12" s="92"/>
      <c r="F12" s="91" t="s">
        <v>64</v>
      </c>
      <c r="G12" s="4"/>
    </row>
    <row r="13" spans="1:14" x14ac:dyDescent="0.2">
      <c r="E13" s="4"/>
      <c r="F13" s="4"/>
    </row>
    <row r="14" spans="1:14" s="86" customFormat="1" x14ac:dyDescent="0.2">
      <c r="C14" s="90"/>
      <c r="D14" s="89" t="s">
        <v>63</v>
      </c>
      <c r="E14" s="89" t="str">
        <f>IF($K6&gt;1, "Year 2", "")</f>
        <v/>
      </c>
      <c r="F14" s="89" t="str">
        <f>IF($K6&gt;2, "Year 3", "")</f>
        <v/>
      </c>
      <c r="G14" s="89" t="str">
        <f>IF($K6&gt;3, "Year 4", "")</f>
        <v/>
      </c>
      <c r="H14" s="89" t="str">
        <f>IF($K6&gt;4, "Year 5", "")</f>
        <v/>
      </c>
      <c r="I14" s="89" t="s">
        <v>62</v>
      </c>
      <c r="J14" s="88"/>
      <c r="L14" s="87"/>
    </row>
    <row r="15" spans="1:14" s="5" customFormat="1" x14ac:dyDescent="0.2">
      <c r="A15" s="5" t="s">
        <v>61</v>
      </c>
      <c r="D15" s="4"/>
      <c r="E15" s="19"/>
      <c r="F15" s="19"/>
      <c r="G15" s="72"/>
      <c r="L15" s="13"/>
    </row>
    <row r="16" spans="1:14" s="5" customFormat="1" x14ac:dyDescent="0.2">
      <c r="A16" s="1" t="str">
        <f>A6</f>
        <v>PI/PD</v>
      </c>
      <c r="B16" s="1" t="s">
        <v>59</v>
      </c>
      <c r="C16" s="28"/>
      <c r="D16" s="85">
        <f>$C$6*D6*$D$12</f>
        <v>0</v>
      </c>
      <c r="E16" s="85">
        <f>$C$6*E6*$D$12*$D$12</f>
        <v>0</v>
      </c>
      <c r="F16" s="85">
        <f>$C$6*F6*$D$12*D12*D12</f>
        <v>0</v>
      </c>
      <c r="G16" s="85">
        <f>$C$6*G6*$D$12*D12*D12*D12</f>
        <v>0</v>
      </c>
      <c r="H16" s="85">
        <f>$C$6*H6*$D$12*D12*D12*D12*D12</f>
        <v>0</v>
      </c>
      <c r="I16" s="85">
        <f>SUM(D16:H16)</f>
        <v>0</v>
      </c>
      <c r="J16" s="47"/>
    </row>
    <row r="17" spans="1:14" s="5" customFormat="1" x14ac:dyDescent="0.2">
      <c r="A17" s="82"/>
      <c r="B17" s="82" t="s">
        <v>58</v>
      </c>
      <c r="C17" s="84"/>
      <c r="D17" s="80">
        <f>$C$6/9*$D$12*I6*J6</f>
        <v>0</v>
      </c>
      <c r="E17" s="80" t="str">
        <f>IF($K$6&gt;1,D17*$D$12, "")</f>
        <v/>
      </c>
      <c r="F17" s="80" t="str">
        <f>IF($K$6&gt;2,E17*$D$12, "")</f>
        <v/>
      </c>
      <c r="G17" s="80" t="str">
        <f>IF($K$6&gt;3,F17*$D$12, "")</f>
        <v/>
      </c>
      <c r="H17" s="80" t="str">
        <f>IF($K$6&gt;4,G17*$D$12, "")</f>
        <v/>
      </c>
      <c r="I17" s="80">
        <f>SUM(D17:H17)</f>
        <v>0</v>
      </c>
      <c r="J17" s="47"/>
    </row>
    <row r="18" spans="1:14" s="5" customFormat="1" x14ac:dyDescent="0.2">
      <c r="A18" s="79"/>
      <c r="B18" s="78" t="s">
        <v>57</v>
      </c>
      <c r="C18" s="36">
        <f>B6</f>
        <v>0</v>
      </c>
      <c r="D18" s="76">
        <f t="shared" ref="D18:I18" si="0">SUM(D16:D17)</f>
        <v>0</v>
      </c>
      <c r="E18" s="76">
        <f t="shared" si="0"/>
        <v>0</v>
      </c>
      <c r="F18" s="76">
        <f t="shared" si="0"/>
        <v>0</v>
      </c>
      <c r="G18" s="76">
        <f t="shared" si="0"/>
        <v>0</v>
      </c>
      <c r="H18" s="76">
        <f t="shared" si="0"/>
        <v>0</v>
      </c>
      <c r="I18" s="76">
        <f t="shared" si="0"/>
        <v>0</v>
      </c>
      <c r="J18" s="47"/>
    </row>
    <row r="19" spans="1:14" s="5" customFormat="1" x14ac:dyDescent="0.2">
      <c r="A19" s="1" t="s">
        <v>60</v>
      </c>
      <c r="B19" s="1" t="s">
        <v>59</v>
      </c>
      <c r="C19" s="28"/>
      <c r="D19" s="83">
        <f>$C$7*$D$12*D7</f>
        <v>0</v>
      </c>
      <c r="E19" s="83">
        <f>$C$7*$D$12*E7*D12</f>
        <v>0</v>
      </c>
      <c r="F19" s="83">
        <f>$C$7*$D$12*F7*D12*D12</f>
        <v>0</v>
      </c>
      <c r="G19" s="83">
        <f>$C$7*$D$12*G7*D12*D12*D12</f>
        <v>0</v>
      </c>
      <c r="H19" s="83">
        <f>$C$7*$D$12*H7*D12*D12*D12*D12</f>
        <v>0</v>
      </c>
      <c r="I19" s="83">
        <f>SUM(D19:H19)</f>
        <v>0</v>
      </c>
      <c r="J19" s="47"/>
    </row>
    <row r="20" spans="1:14" s="5" customFormat="1" x14ac:dyDescent="0.2">
      <c r="A20" s="82"/>
      <c r="B20" s="82" t="s">
        <v>58</v>
      </c>
      <c r="C20" s="84"/>
      <c r="D20" s="80">
        <f>$C$7/9*$D$12*$I$7*$J$7</f>
        <v>0</v>
      </c>
      <c r="E20" s="80" t="str">
        <f>IF($K$7&gt;1,D20*$D$12, "")</f>
        <v/>
      </c>
      <c r="F20" s="80" t="str">
        <f>IF($K$7&gt;2,E20*$D$12, "")</f>
        <v/>
      </c>
      <c r="G20" s="80" t="str">
        <f>IF($K$7&gt;3,F20*$D$12, "")</f>
        <v/>
      </c>
      <c r="H20" s="80" t="str">
        <f>IF($K$7&gt;4,G20*$D$12, "")</f>
        <v/>
      </c>
      <c r="I20" s="80">
        <f>SUM(D20:H20)</f>
        <v>0</v>
      </c>
      <c r="J20" s="47"/>
    </row>
    <row r="21" spans="1:14" s="5" customFormat="1" x14ac:dyDescent="0.2">
      <c r="A21" s="79"/>
      <c r="B21" s="78" t="s">
        <v>57</v>
      </c>
      <c r="C21" s="36">
        <f>B7</f>
        <v>0</v>
      </c>
      <c r="D21" s="76">
        <f t="shared" ref="D21:I21" si="1">SUM(D19:D20)</f>
        <v>0</v>
      </c>
      <c r="E21" s="76">
        <f t="shared" si="1"/>
        <v>0</v>
      </c>
      <c r="F21" s="76">
        <f t="shared" si="1"/>
        <v>0</v>
      </c>
      <c r="G21" s="76">
        <f t="shared" si="1"/>
        <v>0</v>
      </c>
      <c r="H21" s="76">
        <f t="shared" si="1"/>
        <v>0</v>
      </c>
      <c r="I21" s="76">
        <f t="shared" si="1"/>
        <v>0</v>
      </c>
      <c r="J21" s="47"/>
    </row>
    <row r="22" spans="1:14" s="5" customFormat="1" x14ac:dyDescent="0.2">
      <c r="A22" s="1" t="s">
        <v>60</v>
      </c>
      <c r="B22" s="1" t="s">
        <v>59</v>
      </c>
      <c r="C22" s="28"/>
      <c r="D22" s="83">
        <f>$C$8*$D$12*D8</f>
        <v>0</v>
      </c>
      <c r="E22" s="83">
        <f>$C$8*$D$12*E8*D12</f>
        <v>0</v>
      </c>
      <c r="F22" s="83">
        <f>$C$8*$D$12*F8*D12*D12</f>
        <v>0</v>
      </c>
      <c r="G22" s="83">
        <f>$C$8*$D$12*G8*D12*D12*D12</f>
        <v>0</v>
      </c>
      <c r="H22" s="83">
        <f>$C$8*$D$12*H8*D12*D12*D12*D12</f>
        <v>0</v>
      </c>
      <c r="I22" s="83">
        <f>SUM(D22:H22)</f>
        <v>0</v>
      </c>
      <c r="J22" s="47"/>
    </row>
    <row r="23" spans="1:14" s="5" customFormat="1" x14ac:dyDescent="0.2">
      <c r="A23" s="82"/>
      <c r="B23" s="82" t="s">
        <v>58</v>
      </c>
      <c r="C23" s="84"/>
      <c r="D23" s="80">
        <f>$C$8/9*$D$12*I8*J8</f>
        <v>0</v>
      </c>
      <c r="E23" s="80" t="str">
        <f>IF($K$8&gt;1,D23*$D$12, "")</f>
        <v/>
      </c>
      <c r="F23" s="80" t="str">
        <f>IF($K$8&gt;2,E23*$D$12, "")</f>
        <v/>
      </c>
      <c r="G23" s="80" t="str">
        <f>IF($K$8&gt;3,F23*$D$12," ")</f>
        <v xml:space="preserve"> </v>
      </c>
      <c r="H23" s="80" t="str">
        <f>IF($K$8&gt;4,G23*$D$12, "")</f>
        <v/>
      </c>
      <c r="I23" s="80">
        <f>SUM(D23:H23)</f>
        <v>0</v>
      </c>
      <c r="J23" s="47"/>
    </row>
    <row r="24" spans="1:14" s="5" customFormat="1" x14ac:dyDescent="0.2">
      <c r="A24" s="79"/>
      <c r="B24" s="78" t="s">
        <v>57</v>
      </c>
      <c r="C24" s="36">
        <f>B8</f>
        <v>0</v>
      </c>
      <c r="D24" s="76">
        <f>D22+D23</f>
        <v>0</v>
      </c>
      <c r="E24" s="76">
        <f>SUM(E22:E23)</f>
        <v>0</v>
      </c>
      <c r="F24" s="76">
        <f>SUM(F22:F23)</f>
        <v>0</v>
      </c>
      <c r="G24" s="76">
        <f>SUM(G22:G23)</f>
        <v>0</v>
      </c>
      <c r="H24" s="76">
        <f>SUM(H22:H23)</f>
        <v>0</v>
      </c>
      <c r="I24" s="76">
        <f>SUM(I22:I23)</f>
        <v>0</v>
      </c>
      <c r="J24" s="47"/>
    </row>
    <row r="25" spans="1:14" s="5" customFormat="1" x14ac:dyDescent="0.2">
      <c r="A25" s="1" t="s">
        <v>60</v>
      </c>
      <c r="B25" s="1" t="s">
        <v>59</v>
      </c>
      <c r="C25" s="28"/>
      <c r="D25" s="83">
        <f>$C$9*$D$12*D9</f>
        <v>0</v>
      </c>
      <c r="E25" s="83">
        <f>$C$9*$D$12*E9*D12</f>
        <v>0</v>
      </c>
      <c r="F25" s="83">
        <f>$C$9*$D$12*F9*D12*D12</f>
        <v>0</v>
      </c>
      <c r="G25" s="83">
        <f>$C$9*$D$12*G9*D12*D12*D12</f>
        <v>0</v>
      </c>
      <c r="H25" s="83">
        <f>$C$9*$D$12*H9*D12*D12*D12*D12</f>
        <v>0</v>
      </c>
      <c r="I25" s="83">
        <f>SUM(D25:H25)</f>
        <v>0</v>
      </c>
      <c r="J25" s="47"/>
    </row>
    <row r="26" spans="1:14" s="5" customFormat="1" x14ac:dyDescent="0.2">
      <c r="A26" s="82"/>
      <c r="B26" s="82" t="s">
        <v>58</v>
      </c>
      <c r="C26" s="84"/>
      <c r="D26" s="80">
        <f>$C$9/9*$D$12*$I$9*$J$9</f>
        <v>0</v>
      </c>
      <c r="E26" s="80" t="str">
        <f>IF($K$9&gt;1,D26*$D$12, "")</f>
        <v/>
      </c>
      <c r="F26" s="80" t="str">
        <f>IF($K$9&gt;2,E26*$D$12, "")</f>
        <v/>
      </c>
      <c r="G26" s="80" t="str">
        <f>IF($K$9&gt;3,F26*$D$12, "")</f>
        <v/>
      </c>
      <c r="H26" s="80" t="str">
        <f>IF($K$9&gt;4,G26*$D$12, "")</f>
        <v/>
      </c>
      <c r="I26" s="80">
        <f>SUM(D26:H26)</f>
        <v>0</v>
      </c>
      <c r="J26" s="47"/>
    </row>
    <row r="27" spans="1:14" s="5" customFormat="1" x14ac:dyDescent="0.2">
      <c r="A27" s="79"/>
      <c r="B27" s="78" t="s">
        <v>57</v>
      </c>
      <c r="C27" s="36">
        <f>B9</f>
        <v>0</v>
      </c>
      <c r="D27" s="76">
        <f>D25+D26</f>
        <v>0</v>
      </c>
      <c r="E27" s="76">
        <f>SUM(E25:E26)</f>
        <v>0</v>
      </c>
      <c r="F27" s="76">
        <f>SUM(F25:F26)</f>
        <v>0</v>
      </c>
      <c r="G27" s="76">
        <f>SUM(G25:G26)</f>
        <v>0</v>
      </c>
      <c r="H27" s="76">
        <f>SUM(H25:H26)</f>
        <v>0</v>
      </c>
      <c r="I27" s="76">
        <f>SUM(I25:I26)</f>
        <v>0</v>
      </c>
      <c r="J27" s="47"/>
    </row>
    <row r="28" spans="1:14" x14ac:dyDescent="0.2">
      <c r="A28" s="1" t="str">
        <f>A10</f>
        <v>Project Manager</v>
      </c>
      <c r="B28" s="1" t="s">
        <v>59</v>
      </c>
      <c r="C28" s="38"/>
      <c r="D28" s="83">
        <f>$C$10*D10*$D$12</f>
        <v>0</v>
      </c>
      <c r="E28" s="83">
        <f>$C$10*E10*$D$12*D12</f>
        <v>0</v>
      </c>
      <c r="F28" s="83">
        <f>$C$10*F10*$D$12*D12*D12</f>
        <v>0</v>
      </c>
      <c r="G28" s="83">
        <f>$C$10*G10*$D$12*D12*D12*D12</f>
        <v>0</v>
      </c>
      <c r="H28" s="83">
        <f>$C$10*H10*$D$12*D12*D12*D12*D12</f>
        <v>0</v>
      </c>
      <c r="I28" s="83">
        <f>SUM(D28:H28)</f>
        <v>0</v>
      </c>
      <c r="J28" s="47"/>
    </row>
    <row r="29" spans="1:14" x14ac:dyDescent="0.2">
      <c r="A29" s="82"/>
      <c r="B29" s="82" t="s">
        <v>58</v>
      </c>
      <c r="C29" s="81"/>
      <c r="D29" s="80">
        <f>$C$10/9*$D$12*I10*J10</f>
        <v>0</v>
      </c>
      <c r="E29" s="80" t="str">
        <f>IF($K$10&gt;1,D29*$D$12, "")</f>
        <v/>
      </c>
      <c r="F29" s="80" t="str">
        <f>IF($K$10&gt;2,E29*$D$12, "")</f>
        <v/>
      </c>
      <c r="G29" s="80" t="str">
        <f>IF($K$10&gt;3,F29*$D$12, "")</f>
        <v/>
      </c>
      <c r="H29" s="80" t="str">
        <f>IF($K$10&gt;4,G29*$D$12, "")</f>
        <v/>
      </c>
      <c r="I29" s="80">
        <f>SUM(D29:H29)</f>
        <v>0</v>
      </c>
      <c r="J29" s="47"/>
    </row>
    <row r="30" spans="1:14" x14ac:dyDescent="0.2">
      <c r="A30" s="79"/>
      <c r="B30" s="78" t="s">
        <v>57</v>
      </c>
      <c r="C30" s="77">
        <f>B10</f>
        <v>0</v>
      </c>
      <c r="D30" s="76">
        <f t="shared" ref="D30:I30" si="2">SUM(D28:D29)</f>
        <v>0</v>
      </c>
      <c r="E30" s="76">
        <f t="shared" si="2"/>
        <v>0</v>
      </c>
      <c r="F30" s="76">
        <f t="shared" si="2"/>
        <v>0</v>
      </c>
      <c r="G30" s="76">
        <f t="shared" si="2"/>
        <v>0</v>
      </c>
      <c r="H30" s="76">
        <f t="shared" si="2"/>
        <v>0</v>
      </c>
      <c r="I30" s="76">
        <f t="shared" si="2"/>
        <v>0</v>
      </c>
      <c r="J30" s="26"/>
      <c r="L30" s="3"/>
      <c r="M30" s="3"/>
      <c r="N30" s="3"/>
    </row>
    <row r="31" spans="1:14" x14ac:dyDescent="0.2">
      <c r="B31" s="5"/>
      <c r="C31" s="75"/>
      <c r="D31" s="74"/>
      <c r="E31" s="74"/>
      <c r="F31" s="74"/>
      <c r="G31" s="74"/>
      <c r="H31" s="74"/>
      <c r="I31" s="74"/>
      <c r="J31" s="26"/>
      <c r="L31" s="3"/>
      <c r="M31" s="3"/>
      <c r="N31" s="3"/>
    </row>
    <row r="32" spans="1:14" s="5" customFormat="1" x14ac:dyDescent="0.2">
      <c r="C32" s="12" t="s">
        <v>56</v>
      </c>
      <c r="D32" s="73">
        <f t="shared" ref="D32:I32" si="3">D18+D21+D24+D27+D30</f>
        <v>0</v>
      </c>
      <c r="E32" s="73">
        <f t="shared" si="3"/>
        <v>0</v>
      </c>
      <c r="F32" s="73">
        <f t="shared" si="3"/>
        <v>0</v>
      </c>
      <c r="G32" s="73">
        <f t="shared" si="3"/>
        <v>0</v>
      </c>
      <c r="H32" s="73">
        <f t="shared" si="3"/>
        <v>0</v>
      </c>
      <c r="I32" s="73">
        <f t="shared" si="3"/>
        <v>0</v>
      </c>
      <c r="J32" s="72"/>
      <c r="K32" s="19"/>
      <c r="L32" s="19"/>
      <c r="M32" s="19"/>
    </row>
    <row r="33" spans="1:15" x14ac:dyDescent="0.2">
      <c r="D33" s="4"/>
      <c r="G33" s="1"/>
      <c r="H33" s="1"/>
      <c r="I33" s="1"/>
      <c r="J33" s="71" t="s">
        <v>86</v>
      </c>
      <c r="K33" s="70"/>
      <c r="L33" s="70"/>
      <c r="M33" s="70"/>
      <c r="N33" s="70"/>
    </row>
    <row r="34" spans="1:15" s="64" customFormat="1" ht="12.75" customHeight="1" x14ac:dyDescent="0.2">
      <c r="A34" s="64" t="s">
        <v>55</v>
      </c>
      <c r="C34" s="69"/>
      <c r="D34" s="68"/>
      <c r="E34" s="67"/>
      <c r="J34" s="66" t="s">
        <v>54</v>
      </c>
      <c r="K34" s="65" t="s">
        <v>53</v>
      </c>
      <c r="L34" s="65" t="s">
        <v>52</v>
      </c>
      <c r="M34" s="65" t="s">
        <v>51</v>
      </c>
      <c r="N34" s="65" t="s">
        <v>50</v>
      </c>
    </row>
    <row r="35" spans="1:15" s="5" customFormat="1" x14ac:dyDescent="0.2">
      <c r="C35" s="1" t="s">
        <v>49</v>
      </c>
      <c r="D35" s="63">
        <f>J35*K35*L35*M35</f>
        <v>0</v>
      </c>
      <c r="E35" s="62">
        <f t="shared" ref="E35:H38" si="4">D35*$D$12</f>
        <v>0</v>
      </c>
      <c r="F35" s="62">
        <f t="shared" si="4"/>
        <v>0</v>
      </c>
      <c r="G35" s="62">
        <f t="shared" si="4"/>
        <v>0</v>
      </c>
      <c r="H35" s="62">
        <f t="shared" si="4"/>
        <v>0</v>
      </c>
      <c r="I35" s="62">
        <f>SUM(D35:H35)</f>
        <v>0</v>
      </c>
      <c r="J35" s="60">
        <v>16.399999999999999</v>
      </c>
      <c r="K35" s="59"/>
      <c r="L35" s="59"/>
      <c r="M35" s="58"/>
      <c r="N35" s="57" t="s">
        <v>48</v>
      </c>
      <c r="O35" s="1"/>
    </row>
    <row r="36" spans="1:15" s="5" customFormat="1" x14ac:dyDescent="0.2">
      <c r="C36" s="1" t="s">
        <v>47</v>
      </c>
      <c r="D36" s="63">
        <f>J36*K36*L36*M36</f>
        <v>0</v>
      </c>
      <c r="E36" s="62"/>
      <c r="F36" s="62">
        <f t="shared" si="4"/>
        <v>0</v>
      </c>
      <c r="G36" s="62">
        <f t="shared" si="4"/>
        <v>0</v>
      </c>
      <c r="H36" s="62">
        <f t="shared" si="4"/>
        <v>0</v>
      </c>
      <c r="I36" s="62">
        <f>SUM(D36:H36)</f>
        <v>0</v>
      </c>
      <c r="J36" s="60">
        <v>16.5</v>
      </c>
      <c r="K36" s="59"/>
      <c r="L36" s="59"/>
      <c r="M36" s="58"/>
      <c r="N36" s="57" t="s">
        <v>46</v>
      </c>
      <c r="O36" s="1"/>
    </row>
    <row r="37" spans="1:15" s="5" customFormat="1" x14ac:dyDescent="0.2">
      <c r="C37" s="1" t="s">
        <v>45</v>
      </c>
      <c r="D37" s="63">
        <f>J37*K37*L37*M37</f>
        <v>0</v>
      </c>
      <c r="E37" s="62">
        <f t="shared" si="4"/>
        <v>0</v>
      </c>
      <c r="F37" s="62">
        <f t="shared" si="4"/>
        <v>0</v>
      </c>
      <c r="G37" s="62">
        <f t="shared" si="4"/>
        <v>0</v>
      </c>
      <c r="H37" s="62">
        <f t="shared" si="4"/>
        <v>0</v>
      </c>
      <c r="I37" s="62">
        <f>SUM(D37:H37)</f>
        <v>0</v>
      </c>
      <c r="J37" s="60">
        <v>16.75</v>
      </c>
      <c r="K37" s="59"/>
      <c r="L37" s="59"/>
      <c r="M37" s="58"/>
      <c r="N37" s="57" t="s">
        <v>44</v>
      </c>
      <c r="O37" s="1"/>
    </row>
    <row r="38" spans="1:15" s="5" customFormat="1" x14ac:dyDescent="0.2">
      <c r="C38" s="46" t="s">
        <v>43</v>
      </c>
      <c r="D38" s="61">
        <f>J38*K38*L38*M38</f>
        <v>0</v>
      </c>
      <c r="E38" s="54">
        <f t="shared" si="4"/>
        <v>0</v>
      </c>
      <c r="F38" s="54">
        <f t="shared" si="4"/>
        <v>0</v>
      </c>
      <c r="G38" s="54">
        <f t="shared" si="4"/>
        <v>0</v>
      </c>
      <c r="H38" s="54">
        <f t="shared" si="4"/>
        <v>0</v>
      </c>
      <c r="I38" s="54">
        <f>SUM(D38:H38)</f>
        <v>0</v>
      </c>
      <c r="J38" s="60">
        <v>21.67</v>
      </c>
      <c r="K38" s="59"/>
      <c r="L38" s="59"/>
      <c r="M38" s="58"/>
      <c r="N38" s="57" t="s">
        <v>42</v>
      </c>
      <c r="O38" s="1"/>
    </row>
    <row r="39" spans="1:15" s="5" customFormat="1" x14ac:dyDescent="0.2">
      <c r="C39" s="5" t="s">
        <v>41</v>
      </c>
      <c r="D39" s="11">
        <f>SUM(D35:D38)</f>
        <v>0</v>
      </c>
      <c r="E39" s="11">
        <f>SUM(E35:E38)</f>
        <v>0</v>
      </c>
      <c r="F39" s="11">
        <f>SUM(F35:F38)</f>
        <v>0</v>
      </c>
      <c r="G39" s="11">
        <f>SUM(G35:G38)</f>
        <v>0</v>
      </c>
      <c r="H39" s="11">
        <f>SUM(H35:H38)</f>
        <v>0</v>
      </c>
      <c r="I39" s="10">
        <f>SUM(D39:H39)</f>
        <v>0</v>
      </c>
      <c r="J39" s="10"/>
      <c r="K39" s="56"/>
    </row>
    <row r="40" spans="1:15" s="5" customFormat="1" x14ac:dyDescent="0.2">
      <c r="D40" s="11"/>
      <c r="E40" s="11"/>
      <c r="F40" s="11"/>
      <c r="G40" s="11"/>
      <c r="H40" s="11"/>
      <c r="I40" s="10"/>
      <c r="J40" s="10"/>
      <c r="K40" s="56"/>
    </row>
    <row r="41" spans="1:15" s="5" customFormat="1" x14ac:dyDescent="0.2">
      <c r="A41" s="5" t="s">
        <v>40</v>
      </c>
      <c r="C41" s="1"/>
      <c r="D41" s="4"/>
      <c r="E41" s="19"/>
      <c r="F41" s="19"/>
      <c r="J41" s="10"/>
      <c r="K41" s="1"/>
      <c r="L41" s="1"/>
      <c r="M41" s="1"/>
      <c r="N41" s="1"/>
      <c r="O41" s="1"/>
    </row>
    <row r="42" spans="1:15" s="5" customFormat="1" x14ac:dyDescent="0.2">
      <c r="A42" s="1"/>
      <c r="B42" s="55">
        <v>0.28399999999999997</v>
      </c>
      <c r="C42" s="25" t="s">
        <v>39</v>
      </c>
      <c r="D42" s="54">
        <f>D32*$B42</f>
        <v>0</v>
      </c>
      <c r="E42" s="54">
        <f>E32*$B42</f>
        <v>0</v>
      </c>
      <c r="F42" s="54">
        <f>F32*$B42</f>
        <v>0</v>
      </c>
      <c r="G42" s="54">
        <f>G32*$B42</f>
        <v>0</v>
      </c>
      <c r="H42" s="54">
        <f>H32*$B42</f>
        <v>0</v>
      </c>
      <c r="I42" s="53">
        <f>SUM(D42:H42)</f>
        <v>0</v>
      </c>
      <c r="J42" s="10"/>
      <c r="K42" s="1"/>
      <c r="L42" s="1"/>
      <c r="M42" s="1"/>
      <c r="N42" s="1"/>
      <c r="O42" s="1"/>
    </row>
    <row r="43" spans="1:15" x14ac:dyDescent="0.2">
      <c r="A43" s="5"/>
      <c r="B43" s="5"/>
      <c r="C43" s="12" t="s">
        <v>38</v>
      </c>
      <c r="D43" s="52">
        <f>SUM(D42:D42)</f>
        <v>0</v>
      </c>
      <c r="E43" s="52">
        <f>SUM(E42:E42)</f>
        <v>0</v>
      </c>
      <c r="F43" s="52">
        <f>SUM(F42:F42)</f>
        <v>0</v>
      </c>
      <c r="G43" s="52">
        <f>SUM(G42:G42)</f>
        <v>0</v>
      </c>
      <c r="H43" s="52">
        <f>SUM(H42:H42)</f>
        <v>0</v>
      </c>
      <c r="I43" s="51">
        <f>SUM(D43:H43)</f>
        <v>0</v>
      </c>
      <c r="J43" s="1"/>
    </row>
    <row r="44" spans="1:15" ht="18.75" customHeight="1" x14ac:dyDescent="0.2">
      <c r="A44" s="7" t="s">
        <v>37</v>
      </c>
      <c r="B44" s="7"/>
      <c r="C44" s="7"/>
      <c r="D44" s="50"/>
      <c r="E44" s="50"/>
      <c r="F44" s="50"/>
      <c r="G44" s="50"/>
      <c r="H44" s="50"/>
      <c r="I44" s="49"/>
    </row>
    <row r="45" spans="1:15" x14ac:dyDescent="0.2">
      <c r="A45" s="5"/>
      <c r="B45" s="5"/>
      <c r="C45" s="12"/>
      <c r="D45" s="11"/>
      <c r="E45" s="11"/>
      <c r="F45" s="11"/>
      <c r="G45" s="11"/>
      <c r="H45" s="11"/>
      <c r="I45" s="10"/>
      <c r="J45" s="1"/>
    </row>
    <row r="46" spans="1:15" x14ac:dyDescent="0.2">
      <c r="A46" s="5" t="s">
        <v>36</v>
      </c>
      <c r="B46" s="5"/>
      <c r="D46" s="4"/>
      <c r="G46" s="1"/>
      <c r="H46" s="1"/>
      <c r="I46" s="1"/>
      <c r="J46" s="1"/>
    </row>
    <row r="47" spans="1:15" x14ac:dyDescent="0.2">
      <c r="C47" s="46" t="s">
        <v>35</v>
      </c>
      <c r="D47" s="45"/>
      <c r="E47" s="45"/>
      <c r="F47" s="45">
        <v>0</v>
      </c>
      <c r="G47" s="45">
        <v>0</v>
      </c>
      <c r="H47" s="45">
        <v>0</v>
      </c>
      <c r="I47" s="23">
        <f>SUM(D47:H47)</f>
        <v>0</v>
      </c>
      <c r="J47" s="1"/>
    </row>
    <row r="48" spans="1:15" x14ac:dyDescent="0.2">
      <c r="A48" s="5"/>
      <c r="B48" s="5"/>
      <c r="C48" s="12" t="s">
        <v>34</v>
      </c>
      <c r="D48" s="11">
        <f>SUM(D47:D47)</f>
        <v>0</v>
      </c>
      <c r="E48" s="11">
        <f>SUM(E47:E47)</f>
        <v>0</v>
      </c>
      <c r="F48" s="11">
        <f>SUM(F47:F47)</f>
        <v>0</v>
      </c>
      <c r="G48" s="11">
        <f>SUM(G47:G47)</f>
        <v>0</v>
      </c>
      <c r="H48" s="11">
        <f>SUM(H47:H47)</f>
        <v>0</v>
      </c>
      <c r="I48" s="18">
        <f>SUM(D48:H48)</f>
        <v>0</v>
      </c>
      <c r="J48" s="1"/>
      <c r="K48" s="5"/>
      <c r="L48" s="5"/>
      <c r="M48" s="5"/>
      <c r="N48" s="5"/>
      <c r="O48" s="5"/>
    </row>
    <row r="49" spans="1:15" x14ac:dyDescent="0.2">
      <c r="A49" s="5"/>
      <c r="B49" s="5"/>
      <c r="C49" s="12"/>
      <c r="D49" s="11"/>
      <c r="E49" s="11"/>
      <c r="F49" s="11"/>
      <c r="G49" s="11"/>
      <c r="H49" s="11"/>
      <c r="I49" s="11"/>
      <c r="J49" s="1"/>
    </row>
    <row r="50" spans="1:15" s="5" customFormat="1" x14ac:dyDescent="0.2">
      <c r="A50" s="5" t="s">
        <v>33</v>
      </c>
      <c r="C50" s="1"/>
      <c r="D50" s="4"/>
      <c r="E50" s="19"/>
      <c r="F50" s="19"/>
      <c r="L50" s="13"/>
      <c r="M50" s="13"/>
    </row>
    <row r="51" spans="1:15" s="5" customFormat="1" x14ac:dyDescent="0.2">
      <c r="C51" s="1" t="s">
        <v>32</v>
      </c>
      <c r="D51" s="37"/>
      <c r="E51" s="37"/>
      <c r="F51" s="37"/>
      <c r="G51" s="37"/>
      <c r="H51" s="37"/>
      <c r="I51" s="3">
        <f>SUM(D51:H51)</f>
        <v>0</v>
      </c>
      <c r="L51" s="13"/>
      <c r="M51" s="13"/>
    </row>
    <row r="52" spans="1:15" x14ac:dyDescent="0.2">
      <c r="C52" s="25" t="s">
        <v>31</v>
      </c>
      <c r="D52" s="24"/>
      <c r="E52" s="24">
        <v>0</v>
      </c>
      <c r="F52" s="24">
        <v>0</v>
      </c>
      <c r="G52" s="24">
        <v>0</v>
      </c>
      <c r="H52" s="24">
        <v>0</v>
      </c>
      <c r="I52" s="23">
        <f>SUM(D52:H52)</f>
        <v>0</v>
      </c>
      <c r="J52" s="26"/>
    </row>
    <row r="53" spans="1:15" s="5" customFormat="1" x14ac:dyDescent="0.2">
      <c r="C53" s="12" t="s">
        <v>30</v>
      </c>
      <c r="D53" s="11">
        <f>SUM(D51:D52)</f>
        <v>0</v>
      </c>
      <c r="E53" s="11">
        <f>SUM(E51:E52)</f>
        <v>0</v>
      </c>
      <c r="F53" s="11">
        <f>SUM(F51:F52)</f>
        <v>0</v>
      </c>
      <c r="G53" s="11">
        <f>SUM(G51:G52)</f>
        <v>0</v>
      </c>
      <c r="H53" s="11">
        <f>SUM(H51:H52)</f>
        <v>0</v>
      </c>
      <c r="I53" s="10">
        <f>SUM(D53:H53)</f>
        <v>0</v>
      </c>
      <c r="J53" s="10"/>
    </row>
    <row r="54" spans="1:15" x14ac:dyDescent="0.2">
      <c r="D54" s="4"/>
      <c r="G54" s="1"/>
      <c r="H54" s="1"/>
      <c r="I54" s="1"/>
      <c r="J54" s="1"/>
      <c r="K54" s="5"/>
      <c r="L54" s="5"/>
      <c r="M54" s="5"/>
      <c r="N54" s="5"/>
      <c r="O54" s="5"/>
    </row>
    <row r="55" spans="1:15" s="5" customFormat="1" x14ac:dyDescent="0.2">
      <c r="A55" s="5" t="s">
        <v>29</v>
      </c>
      <c r="C55" s="1"/>
      <c r="D55" s="4"/>
      <c r="E55" s="19"/>
      <c r="F55" s="19"/>
    </row>
    <row r="56" spans="1:15" s="5" customFormat="1" x14ac:dyDescent="0.2">
      <c r="C56" s="1" t="s">
        <v>28</v>
      </c>
      <c r="D56" s="48"/>
      <c r="E56" s="48"/>
      <c r="F56" s="48"/>
      <c r="G56" s="48"/>
      <c r="H56" s="48"/>
      <c r="I56" s="47">
        <f>SUM(D56:H56)</f>
        <v>0</v>
      </c>
      <c r="J56" s="3"/>
    </row>
    <row r="57" spans="1:15" s="5" customFormat="1" x14ac:dyDescent="0.2">
      <c r="C57" s="1" t="s">
        <v>27</v>
      </c>
      <c r="D57" s="48"/>
      <c r="E57" s="48"/>
      <c r="F57" s="48"/>
      <c r="G57" s="48"/>
      <c r="H57" s="48"/>
      <c r="I57" s="47">
        <f>SUM(D57:H57)</f>
        <v>0</v>
      </c>
      <c r="J57" s="3"/>
    </row>
    <row r="58" spans="1:15" s="5" customFormat="1" x14ac:dyDescent="0.2">
      <c r="C58" s="1" t="s">
        <v>26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7">
        <f>SUM(D58:H58)</f>
        <v>0</v>
      </c>
      <c r="J58" s="3"/>
    </row>
    <row r="59" spans="1:15" s="5" customFormat="1" x14ac:dyDescent="0.2">
      <c r="C59" s="46" t="s">
        <v>21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23">
        <f>SUM(D59:H59)</f>
        <v>0</v>
      </c>
      <c r="J59" s="3"/>
    </row>
    <row r="60" spans="1:15" s="5" customFormat="1" x14ac:dyDescent="0.2">
      <c r="C60" s="12" t="s">
        <v>25</v>
      </c>
      <c r="D60" s="11">
        <f>SUM(D56:D59)</f>
        <v>0</v>
      </c>
      <c r="E60" s="11">
        <f>SUM(E56:E59)</f>
        <v>0</v>
      </c>
      <c r="F60" s="11">
        <f>SUM(F56:F59)</f>
        <v>0</v>
      </c>
      <c r="G60" s="11">
        <f>SUM(G56:G59)</f>
        <v>0</v>
      </c>
      <c r="H60" s="11">
        <f>SUM(H56:H59)</f>
        <v>0</v>
      </c>
      <c r="I60" s="10">
        <f>SUM(D60:H60)</f>
        <v>0</v>
      </c>
      <c r="J60" s="42"/>
    </row>
    <row r="61" spans="1:15" s="5" customFormat="1" x14ac:dyDescent="0.2">
      <c r="C61" s="12"/>
      <c r="D61" s="11"/>
      <c r="E61" s="11"/>
      <c r="F61" s="11"/>
      <c r="G61" s="11"/>
      <c r="H61" s="11"/>
      <c r="I61" s="10"/>
      <c r="J61" s="42"/>
    </row>
    <row r="62" spans="1:15" s="5" customFormat="1" x14ac:dyDescent="0.2">
      <c r="A62" s="5" t="s">
        <v>24</v>
      </c>
      <c r="C62" s="1"/>
      <c r="D62" s="4"/>
      <c r="E62" s="19"/>
      <c r="F62" s="19"/>
      <c r="J62" s="42"/>
    </row>
    <row r="63" spans="1:15" s="5" customFormat="1" x14ac:dyDescent="0.2">
      <c r="C63" s="1" t="s">
        <v>23</v>
      </c>
      <c r="D63" s="4"/>
      <c r="E63" s="4"/>
      <c r="F63" s="4"/>
      <c r="G63" s="4"/>
      <c r="H63" s="4"/>
      <c r="I63" s="44">
        <f>SUM(D63:H63)</f>
        <v>0</v>
      </c>
      <c r="J63" s="42"/>
    </row>
    <row r="64" spans="1:15" s="5" customFormat="1" x14ac:dyDescent="0.2">
      <c r="C64" s="1" t="s">
        <v>22</v>
      </c>
      <c r="D64" s="4"/>
      <c r="E64" s="4"/>
      <c r="F64" s="4"/>
      <c r="G64" s="4"/>
      <c r="H64" s="4"/>
      <c r="I64" s="43">
        <f>SUM(D64:H64)</f>
        <v>0</v>
      </c>
      <c r="J64" s="42"/>
    </row>
    <row r="65" spans="3:10" s="5" customFormat="1" x14ac:dyDescent="0.2">
      <c r="C65" s="1" t="s">
        <v>21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3">
        <f>SUM(D65:H65)</f>
        <v>0</v>
      </c>
      <c r="J65" s="42"/>
    </row>
    <row r="66" spans="3:10" s="5" customFormat="1" x14ac:dyDescent="0.2">
      <c r="C66" s="41" t="s">
        <v>21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3">
        <f>SUM(D66:H66)</f>
        <v>0</v>
      </c>
      <c r="J66" s="42"/>
    </row>
    <row r="67" spans="3:10" s="5" customFormat="1" x14ac:dyDescent="0.2">
      <c r="C67" s="36" t="s">
        <v>20</v>
      </c>
      <c r="D67" s="35">
        <f t="shared" ref="D67:I67" si="5">SUM(D63:D66)</f>
        <v>0</v>
      </c>
      <c r="E67" s="35">
        <f t="shared" si="5"/>
        <v>0</v>
      </c>
      <c r="F67" s="35">
        <f t="shared" si="5"/>
        <v>0</v>
      </c>
      <c r="G67" s="35">
        <f t="shared" si="5"/>
        <v>0</v>
      </c>
      <c r="H67" s="35">
        <f t="shared" si="5"/>
        <v>0</v>
      </c>
      <c r="I67" s="34">
        <f t="shared" si="5"/>
        <v>0</v>
      </c>
      <c r="J67" s="19"/>
    </row>
    <row r="68" spans="3:10" s="5" customFormat="1" x14ac:dyDescent="0.2">
      <c r="C68" s="1"/>
      <c r="D68" s="4"/>
      <c r="E68" s="19"/>
      <c r="F68" s="19"/>
    </row>
    <row r="69" spans="3:10" s="5" customFormat="1" x14ac:dyDescent="0.2">
      <c r="C69" s="1" t="s">
        <v>19</v>
      </c>
      <c r="D69" s="4"/>
      <c r="E69" s="4"/>
      <c r="F69" s="4"/>
      <c r="G69" s="4"/>
      <c r="H69" s="4"/>
      <c r="I69" s="26">
        <f>SUM(D69:H69)</f>
        <v>0</v>
      </c>
      <c r="J69" s="3"/>
    </row>
    <row r="70" spans="3:10" s="5" customFormat="1" x14ac:dyDescent="0.2">
      <c r="C70" s="41" t="s">
        <v>18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26">
        <f>SUM(D70:H70)</f>
        <v>0</v>
      </c>
      <c r="J70" s="3"/>
    </row>
    <row r="71" spans="3:10" s="5" customFormat="1" x14ac:dyDescent="0.2">
      <c r="C71" s="36" t="s">
        <v>17</v>
      </c>
      <c r="D71" s="35">
        <f>SUM(D69:D70)</f>
        <v>0</v>
      </c>
      <c r="E71" s="35">
        <f>SUM(E69:E70)</f>
        <v>0</v>
      </c>
      <c r="F71" s="35">
        <f>SUM(F69:F70)</f>
        <v>0</v>
      </c>
      <c r="G71" s="35">
        <f>SUM(G69:G70)</f>
        <v>0</v>
      </c>
      <c r="H71" s="35">
        <f>SUM(H69:H70)</f>
        <v>0</v>
      </c>
      <c r="I71" s="34">
        <f>SUM(D71:H71)</f>
        <v>0</v>
      </c>
      <c r="J71" s="11"/>
    </row>
    <row r="72" spans="3:10" s="5" customFormat="1" x14ac:dyDescent="0.2">
      <c r="C72" s="12"/>
      <c r="D72" s="11"/>
      <c r="E72" s="11"/>
      <c r="F72" s="11"/>
      <c r="G72" s="11"/>
      <c r="H72" s="11"/>
      <c r="I72" s="10"/>
      <c r="J72" s="11"/>
    </row>
    <row r="73" spans="3:10" s="5" customFormat="1" x14ac:dyDescent="0.2">
      <c r="C73" s="38" t="s">
        <v>16</v>
      </c>
      <c r="D73" s="37"/>
      <c r="E73" s="37">
        <v>0</v>
      </c>
      <c r="F73" s="37">
        <v>0</v>
      </c>
      <c r="G73" s="37">
        <v>0</v>
      </c>
      <c r="H73" s="37">
        <v>0</v>
      </c>
      <c r="I73" s="26">
        <f>SUM(D73:H73)</f>
        <v>0</v>
      </c>
      <c r="J73" s="11"/>
    </row>
    <row r="74" spans="3:10" s="5" customFormat="1" x14ac:dyDescent="0.2">
      <c r="C74" s="36" t="s">
        <v>15</v>
      </c>
      <c r="D74" s="35">
        <f>D73</f>
        <v>0</v>
      </c>
      <c r="E74" s="35">
        <f>SUM(E73)</f>
        <v>0</v>
      </c>
      <c r="F74" s="35">
        <f>F73</f>
        <v>0</v>
      </c>
      <c r="G74" s="35">
        <f>G73</f>
        <v>0</v>
      </c>
      <c r="H74" s="35">
        <f>H73</f>
        <v>0</v>
      </c>
      <c r="I74" s="34">
        <f>SUM(D74:H74)</f>
        <v>0</v>
      </c>
      <c r="J74" s="11"/>
    </row>
    <row r="75" spans="3:10" s="20" customFormat="1" x14ac:dyDescent="0.2">
      <c r="C75" s="40"/>
      <c r="D75" s="22"/>
      <c r="E75" s="22"/>
      <c r="F75" s="22"/>
      <c r="G75" s="22"/>
      <c r="H75" s="22"/>
      <c r="I75" s="39"/>
      <c r="J75" s="22"/>
    </row>
    <row r="76" spans="3:10" s="5" customFormat="1" x14ac:dyDescent="0.2">
      <c r="C76" s="38" t="s">
        <v>14</v>
      </c>
      <c r="D76" s="37"/>
      <c r="E76" s="37"/>
      <c r="F76" s="37"/>
      <c r="G76" s="37"/>
      <c r="H76" s="37"/>
      <c r="I76" s="26">
        <f>SUM(D76:H76)</f>
        <v>0</v>
      </c>
      <c r="J76" s="11"/>
    </row>
    <row r="77" spans="3:10" s="5" customFormat="1" x14ac:dyDescent="0.2">
      <c r="C77" s="36" t="s">
        <v>13</v>
      </c>
      <c r="D77" s="35">
        <f>D76</f>
        <v>0</v>
      </c>
      <c r="E77" s="35">
        <f>SUM(E76)</f>
        <v>0</v>
      </c>
      <c r="F77" s="35">
        <f>F76</f>
        <v>0</v>
      </c>
      <c r="G77" s="35">
        <f>G76</f>
        <v>0</v>
      </c>
      <c r="H77" s="35">
        <f>H76</f>
        <v>0</v>
      </c>
      <c r="I77" s="34">
        <f>SUM(D77:H77)</f>
        <v>0</v>
      </c>
      <c r="J77" s="11"/>
    </row>
    <row r="78" spans="3:10" s="20" customFormat="1" x14ac:dyDescent="0.2">
      <c r="C78" s="40"/>
      <c r="D78" s="22"/>
      <c r="E78" s="22"/>
      <c r="F78" s="22"/>
      <c r="G78" s="22"/>
      <c r="H78" s="22"/>
      <c r="I78" s="39"/>
      <c r="J78" s="22"/>
    </row>
    <row r="79" spans="3:10" s="5" customFormat="1" x14ac:dyDescent="0.2">
      <c r="C79" s="38" t="s">
        <v>12</v>
      </c>
      <c r="D79" s="37"/>
      <c r="E79" s="37"/>
      <c r="F79" s="37"/>
      <c r="G79" s="37"/>
      <c r="H79" s="37"/>
      <c r="I79" s="26">
        <f>SUM(D79:H79)</f>
        <v>0</v>
      </c>
      <c r="J79" s="11"/>
    </row>
    <row r="80" spans="3:10" s="5" customFormat="1" x14ac:dyDescent="0.2">
      <c r="C80" s="36" t="s">
        <v>11</v>
      </c>
      <c r="D80" s="35">
        <f>D79</f>
        <v>0</v>
      </c>
      <c r="E80" s="35">
        <f>SUM(E79)</f>
        <v>0</v>
      </c>
      <c r="F80" s="35">
        <f>F79</f>
        <v>0</v>
      </c>
      <c r="G80" s="35">
        <f>G79</f>
        <v>0</v>
      </c>
      <c r="H80" s="35">
        <f>H79</f>
        <v>0</v>
      </c>
      <c r="I80" s="34">
        <f>SUM(D80:H80)</f>
        <v>0</v>
      </c>
      <c r="J80" s="11"/>
    </row>
    <row r="81" spans="1:15" s="5" customFormat="1" x14ac:dyDescent="0.2">
      <c r="C81" s="33"/>
      <c r="D81" s="32"/>
      <c r="E81" s="32"/>
      <c r="F81" s="32"/>
      <c r="G81" s="32"/>
      <c r="H81" s="32"/>
      <c r="I81" s="31"/>
      <c r="J81" s="11"/>
    </row>
    <row r="82" spans="1:15" s="5" customFormat="1" x14ac:dyDescent="0.2">
      <c r="C82" s="12" t="s">
        <v>10</v>
      </c>
      <c r="D82" s="11">
        <f>D67+D71+D74+D77+D80</f>
        <v>0</v>
      </c>
      <c r="E82" s="11">
        <f t="shared" ref="E82:H82" si="6">E67+E71+E74+E77+E80</f>
        <v>0</v>
      </c>
      <c r="F82" s="11">
        <f t="shared" si="6"/>
        <v>0</v>
      </c>
      <c r="G82" s="11">
        <f t="shared" si="6"/>
        <v>0</v>
      </c>
      <c r="H82" s="11">
        <f t="shared" si="6"/>
        <v>0</v>
      </c>
      <c r="I82" s="11">
        <f>I67+I71+I74</f>
        <v>0</v>
      </c>
      <c r="J82" s="22"/>
      <c r="K82" s="20"/>
      <c r="L82" s="20"/>
      <c r="M82" s="20"/>
      <c r="N82" s="20"/>
    </row>
    <row r="83" spans="1:15" s="5" customFormat="1" x14ac:dyDescent="0.2">
      <c r="C83" s="12"/>
      <c r="D83" s="11"/>
      <c r="E83" s="11"/>
      <c r="F83" s="11"/>
      <c r="G83" s="11"/>
      <c r="H83" s="11"/>
      <c r="I83" s="10"/>
      <c r="J83" s="30"/>
      <c r="K83" s="30"/>
      <c r="L83" s="29"/>
      <c r="M83" s="20"/>
      <c r="N83" s="20"/>
    </row>
    <row r="84" spans="1:15" s="5" customFormat="1" x14ac:dyDescent="0.2">
      <c r="A84" s="5" t="s">
        <v>9</v>
      </c>
      <c r="C84" s="12"/>
      <c r="D84" s="11"/>
      <c r="E84" s="11"/>
      <c r="F84" s="11"/>
      <c r="G84" s="11"/>
      <c r="H84" s="11"/>
      <c r="I84" s="10"/>
      <c r="J84" s="22"/>
      <c r="K84" s="29"/>
      <c r="L84" s="20"/>
      <c r="M84" s="20"/>
      <c r="N84" s="20"/>
    </row>
    <row r="85" spans="1:15" s="5" customFormat="1" x14ac:dyDescent="0.2">
      <c r="C85" s="28" t="s">
        <v>8</v>
      </c>
      <c r="D85" s="27"/>
      <c r="E85" s="27"/>
      <c r="F85" s="27"/>
      <c r="G85" s="27"/>
      <c r="H85" s="27"/>
      <c r="I85" s="26">
        <f t="shared" ref="I85:I90" si="7">SUM(D85:H85)</f>
        <v>0</v>
      </c>
      <c r="J85" s="22"/>
      <c r="K85" s="22"/>
      <c r="L85" s="20"/>
      <c r="M85" s="20"/>
      <c r="N85" s="20"/>
    </row>
    <row r="86" spans="1:15" s="5" customFormat="1" x14ac:dyDescent="0.2">
      <c r="C86" s="28" t="s">
        <v>7</v>
      </c>
      <c r="D86" s="27"/>
      <c r="E86" s="27"/>
      <c r="F86" s="27"/>
      <c r="G86" s="27"/>
      <c r="H86" s="27"/>
      <c r="I86" s="26">
        <f t="shared" si="7"/>
        <v>0</v>
      </c>
      <c r="J86" s="22"/>
      <c r="K86" s="22"/>
      <c r="L86" s="20"/>
      <c r="M86" s="20"/>
      <c r="N86" s="20"/>
    </row>
    <row r="87" spans="1:15" s="5" customFormat="1" x14ac:dyDescent="0.2">
      <c r="C87" s="28" t="s">
        <v>6</v>
      </c>
      <c r="D87" s="27"/>
      <c r="E87" s="27"/>
      <c r="F87" s="27"/>
      <c r="G87" s="27"/>
      <c r="H87" s="27"/>
      <c r="I87" s="26">
        <f t="shared" si="7"/>
        <v>0</v>
      </c>
      <c r="J87" s="22"/>
      <c r="K87" s="22"/>
      <c r="L87" s="20"/>
      <c r="M87" s="20"/>
      <c r="N87" s="20"/>
    </row>
    <row r="88" spans="1:15" s="5" customFormat="1" x14ac:dyDescent="0.2">
      <c r="C88" s="28" t="s">
        <v>5</v>
      </c>
      <c r="D88" s="27"/>
      <c r="E88" s="27"/>
      <c r="F88" s="27"/>
      <c r="G88" s="27"/>
      <c r="H88" s="27"/>
      <c r="I88" s="26">
        <f t="shared" si="7"/>
        <v>0</v>
      </c>
      <c r="J88" s="22"/>
      <c r="K88" s="22"/>
      <c r="L88" s="20"/>
      <c r="M88" s="20"/>
      <c r="N88" s="20"/>
    </row>
    <row r="89" spans="1:15" s="5" customFormat="1" x14ac:dyDescent="0.2">
      <c r="C89" s="25" t="s">
        <v>4</v>
      </c>
      <c r="D89" s="24"/>
      <c r="E89" s="24"/>
      <c r="F89" s="24"/>
      <c r="G89" s="24"/>
      <c r="H89" s="24"/>
      <c r="I89" s="23">
        <f t="shared" si="7"/>
        <v>0</v>
      </c>
      <c r="J89" s="22"/>
      <c r="K89" s="22"/>
      <c r="L89" s="20"/>
      <c r="M89" s="20"/>
      <c r="N89" s="20"/>
    </row>
    <row r="90" spans="1:15" s="5" customFormat="1" x14ac:dyDescent="0.2">
      <c r="C90" s="5" t="s">
        <v>3</v>
      </c>
      <c r="D90" s="21">
        <f>SUM(D85:D89)</f>
        <v>0</v>
      </c>
      <c r="E90" s="21">
        <f>SUM(E85:E89)</f>
        <v>0</v>
      </c>
      <c r="F90" s="21">
        <f>SUM(F85:F89)</f>
        <v>0</v>
      </c>
      <c r="G90" s="21">
        <f>SUM(G85:G89)</f>
        <v>0</v>
      </c>
      <c r="H90" s="21">
        <f>SUM(H85:H89)</f>
        <v>0</v>
      </c>
      <c r="I90" s="10">
        <f t="shared" si="7"/>
        <v>0</v>
      </c>
      <c r="J90" s="20"/>
      <c r="K90" s="20"/>
      <c r="L90" s="20"/>
      <c r="M90" s="20"/>
      <c r="N90" s="20"/>
    </row>
    <row r="91" spans="1:15" s="5" customFormat="1" x14ac:dyDescent="0.2">
      <c r="C91" s="1"/>
      <c r="D91" s="4"/>
      <c r="E91" s="19"/>
      <c r="F91" s="19"/>
    </row>
    <row r="92" spans="1:15" s="5" customFormat="1" x14ac:dyDescent="0.2">
      <c r="A92" s="12" t="s">
        <v>2</v>
      </c>
      <c r="B92" s="12"/>
      <c r="C92" s="12"/>
      <c r="D92" s="11">
        <f>D32+D43+D39+D53+D48+D60+D82+D90</f>
        <v>0</v>
      </c>
      <c r="E92" s="11">
        <f>E32+E43+E39+E53+E48+E60+E82+E90</f>
        <v>0</v>
      </c>
      <c r="F92" s="11">
        <f>F32+F43+F39+F53+F48+F60+F82+F90</f>
        <v>0</v>
      </c>
      <c r="G92" s="11">
        <f>G32+G43+G39+G53+G48+G60+G82+G90</f>
        <v>0</v>
      </c>
      <c r="H92" s="11">
        <f>H32+H43+H39+H53+H48+H60+H82+H90</f>
        <v>0</v>
      </c>
      <c r="I92" s="18">
        <f>SUM(D92:H92)</f>
        <v>0</v>
      </c>
      <c r="J92" s="11"/>
      <c r="K92" s="13"/>
    </row>
    <row r="93" spans="1:15" s="5" customFormat="1" ht="13.5" thickBot="1" x14ac:dyDescent="0.25">
      <c r="A93" s="17" t="s">
        <v>1</v>
      </c>
      <c r="B93" s="16"/>
      <c r="C93" s="118"/>
      <c r="D93" s="15">
        <f>D92*$C$93</f>
        <v>0</v>
      </c>
      <c r="E93" s="15">
        <f t="shared" ref="E93:H93" si="8">E92*$C$93</f>
        <v>0</v>
      </c>
      <c r="F93" s="15">
        <f t="shared" si="8"/>
        <v>0</v>
      </c>
      <c r="G93" s="15">
        <f t="shared" si="8"/>
        <v>0</v>
      </c>
      <c r="H93" s="15">
        <f t="shared" si="8"/>
        <v>0</v>
      </c>
      <c r="I93" s="14">
        <f>SUM(D93:H93)</f>
        <v>0</v>
      </c>
      <c r="J93" s="11"/>
      <c r="K93" s="13"/>
    </row>
    <row r="94" spans="1:15" s="5" customFormat="1" ht="13.5" thickTop="1" x14ac:dyDescent="0.2">
      <c r="A94" s="12" t="s">
        <v>0</v>
      </c>
      <c r="B94" s="12"/>
      <c r="C94" s="12"/>
      <c r="D94" s="11">
        <f t="shared" ref="D94:I94" si="9">SUM(D92:D93)</f>
        <v>0</v>
      </c>
      <c r="E94" s="11">
        <f t="shared" si="9"/>
        <v>0</v>
      </c>
      <c r="F94" s="11">
        <f t="shared" si="9"/>
        <v>0</v>
      </c>
      <c r="G94" s="11">
        <f t="shared" si="9"/>
        <v>0</v>
      </c>
      <c r="H94" s="11">
        <f t="shared" si="9"/>
        <v>0</v>
      </c>
      <c r="I94" s="11">
        <f t="shared" si="9"/>
        <v>0</v>
      </c>
      <c r="J94" s="10"/>
      <c r="K94" s="1"/>
      <c r="L94" s="1"/>
      <c r="M94" s="1"/>
      <c r="N94" s="1"/>
      <c r="O94" s="1"/>
    </row>
    <row r="95" spans="1:15" s="5" customFormat="1" x14ac:dyDescent="0.2">
      <c r="A95" s="12"/>
      <c r="B95" s="12"/>
      <c r="C95" s="12"/>
      <c r="D95" s="11"/>
      <c r="E95" s="11"/>
      <c r="F95" s="11"/>
      <c r="G95" s="11"/>
      <c r="H95" s="11"/>
      <c r="I95" s="11"/>
      <c r="J95" s="10"/>
      <c r="K95" s="1"/>
      <c r="L95" s="1"/>
      <c r="M95" s="1"/>
      <c r="N95" s="1"/>
      <c r="O95" s="1"/>
    </row>
    <row r="96" spans="1:15" ht="25.5" customHeight="1" x14ac:dyDescent="0.25">
      <c r="A96" s="119"/>
      <c r="B96" s="120"/>
      <c r="C96" s="120"/>
      <c r="D96" s="120"/>
      <c r="E96" s="120"/>
      <c r="F96" s="120"/>
      <c r="G96" s="120"/>
      <c r="H96" s="120"/>
      <c r="I96" s="120"/>
    </row>
    <row r="97" spans="1:9" ht="25.5" customHeight="1" x14ac:dyDescent="0.25">
      <c r="A97" s="9"/>
      <c r="B97" s="8"/>
      <c r="C97" s="8"/>
      <c r="D97" s="8"/>
      <c r="E97" s="8"/>
      <c r="F97" s="8"/>
      <c r="G97" s="8"/>
      <c r="H97" s="8"/>
      <c r="I97" s="8"/>
    </row>
    <row r="98" spans="1:9" x14ac:dyDescent="0.2">
      <c r="A98" s="7"/>
      <c r="B98" s="6"/>
      <c r="C98" s="5"/>
      <c r="D98" s="4"/>
    </row>
  </sheetData>
  <mergeCells count="6">
    <mergeCell ref="A96:I96"/>
    <mergeCell ref="D1:E1"/>
    <mergeCell ref="D2:E2"/>
    <mergeCell ref="D4:H4"/>
    <mergeCell ref="I4:J4"/>
    <mergeCell ref="B12:C12"/>
  </mergeCells>
  <pageMargins left="0.7" right="0.7" top="0.75" bottom="0.7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Private Budget Template</vt:lpstr>
      <vt:lpstr>'Private Budget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Isakson, Jenna</cp:lastModifiedBy>
  <dcterms:created xsi:type="dcterms:W3CDTF">2015-10-08T18:32:42Z</dcterms:created>
  <dcterms:modified xsi:type="dcterms:W3CDTF">2019-11-19T19:03:00Z</dcterms:modified>
</cp:coreProperties>
</file>